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3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1">'BS'!$A$1:$H$63</definedName>
    <definedName name="_xlnm.Print_Area" localSheetId="2">'CF'!$A$1:$K$72</definedName>
    <definedName name="_xlnm.Print_Area" localSheetId="3">'MASB26'!$A$1:$P$41</definedName>
    <definedName name="_xlnm.Print_Area" localSheetId="0">'PL'!$A$1:$K$59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<sst xmlns="http://schemas.openxmlformats.org/spreadsheetml/2006/main" count="188" uniqueCount="131">
  <si>
    <t>RM'000</t>
  </si>
  <si>
    <t>Revenue</t>
  </si>
  <si>
    <t>UNAUDITED</t>
  </si>
  <si>
    <t>Condensed Consolidated Balance Sheets</t>
  </si>
  <si>
    <t>Taxation</t>
  </si>
  <si>
    <t>Quarter ended</t>
  </si>
  <si>
    <t>Operating Expenses</t>
  </si>
  <si>
    <t>Other Operating Income</t>
  </si>
  <si>
    <t>Condensed Consolidated Statement Of Changes In Equity</t>
  </si>
  <si>
    <t>Total</t>
  </si>
  <si>
    <t>Translation differences</t>
  </si>
  <si>
    <t>Current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</si>
  <si>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</si>
  <si>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</si>
  <si>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</si>
  <si>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</si>
  <si>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</si>
  <si>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</si>
  <si>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</si>
  <si>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</si>
  <si>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</si>
  <si>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</si>
  <si>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</si>
  <si>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</si>
  <si>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Statement Of Changes In Equity should be read in conjunction with the 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</si>
  <si>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</si>
  <si>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</si>
  <si>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</si>
  <si>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</si>
  <si>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</si>
  <si>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</si>
  <si>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</si>
  <si>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</si>
  <si>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</si>
  <si>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</si>
  <si>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</si>
  <si>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</si>
  <si>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</si>
  <si>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</si>
  <si>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</si>
  <si>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</si>
  <si>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</si>
  <si>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</si>
  <si>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</si>
  <si>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</si>
  <si>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</si>
  <si>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</si>
  <si>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</si>
  <si>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</si>
  <si>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>Profit before taxation and minority interest</t>
  </si>
  <si>
    <t>Operating profit before working capital changes</t>
  </si>
  <si>
    <t>Profit From Operations</t>
  </si>
  <si>
    <t>Profit Before Tax</t>
  </si>
  <si>
    <t>Profit After Tax</t>
  </si>
  <si>
    <t xml:space="preserve">Corresponding </t>
  </si>
  <si>
    <t>Period Ended</t>
  </si>
  <si>
    <t>Income tax paid</t>
  </si>
  <si>
    <t>(Increase)/Decrease in receivables</t>
  </si>
  <si>
    <t>Increase/(Decrease) in payables</t>
  </si>
  <si>
    <t>Corresponding Period</t>
  </si>
  <si>
    <t>Profit for the period</t>
  </si>
  <si>
    <t>AUDITED</t>
  </si>
  <si>
    <t>Year ended</t>
  </si>
  <si>
    <t>(Gain)/Loss on disposal of property, plant and equipment</t>
  </si>
  <si>
    <t>Retained</t>
  </si>
  <si>
    <t>Profits</t>
  </si>
  <si>
    <t>.</t>
  </si>
  <si>
    <t>30/06/2005</t>
  </si>
  <si>
    <t>Ended 30 June 2005</t>
  </si>
  <si>
    <t>At 1 April 2005</t>
  </si>
  <si>
    <t>At 30 June 2005</t>
  </si>
  <si>
    <t>Net cash used in operating activities</t>
  </si>
  <si>
    <t>30/06/2006</t>
  </si>
  <si>
    <t>For The Quarter Ended 30 June 2006</t>
  </si>
  <si>
    <t>30.06.2006</t>
  </si>
  <si>
    <t>31.03.2006</t>
  </si>
  <si>
    <t>As At 30 June 2006</t>
  </si>
  <si>
    <t>Ended 30 June 2006</t>
  </si>
  <si>
    <t>At 1 April 2006</t>
  </si>
  <si>
    <t>At 30 June 2006</t>
  </si>
  <si>
    <t>ASSETS</t>
  </si>
  <si>
    <t>Non-current assets</t>
  </si>
  <si>
    <t>Property, plant and equipment</t>
  </si>
  <si>
    <t>Goodwill on consolidation</t>
  </si>
  <si>
    <t>Investments in associates</t>
  </si>
  <si>
    <t>Current assets</t>
  </si>
  <si>
    <t xml:space="preserve">Inventories </t>
  </si>
  <si>
    <t>Trade receivables</t>
  </si>
  <si>
    <t>Other receivables</t>
  </si>
  <si>
    <t>Term deposits</t>
  </si>
  <si>
    <t>TOTAL ASSETS</t>
  </si>
  <si>
    <t>EQUITY AND LIABILITIES</t>
  </si>
  <si>
    <t>Equity attributable to equity holders of the parent</t>
  </si>
  <si>
    <t>Share capital</t>
  </si>
  <si>
    <t>Retained earnings</t>
  </si>
  <si>
    <t>Capital reserves</t>
  </si>
  <si>
    <t>Minority interest</t>
  </si>
  <si>
    <t>Total equity</t>
  </si>
  <si>
    <t>Non- current liabilities</t>
  </si>
  <si>
    <t xml:space="preserve">Other payables </t>
  </si>
  <si>
    <t xml:space="preserve">Lease payables </t>
  </si>
  <si>
    <t>Deferred tax liabilities</t>
  </si>
  <si>
    <t>Current liabilities</t>
  </si>
  <si>
    <t>Borrowings</t>
  </si>
  <si>
    <t>Other payables</t>
  </si>
  <si>
    <t>Total liabilities</t>
  </si>
  <si>
    <t>TOTAL EQUITY AND LIABILITIES</t>
  </si>
  <si>
    <t>NTA/Share</t>
  </si>
  <si>
    <t>Trade payables</t>
  </si>
  <si>
    <t>Share</t>
  </si>
  <si>
    <t>Capital</t>
  </si>
  <si>
    <t>Consolidation</t>
  </si>
  <si>
    <t>Reserve</t>
  </si>
  <si>
    <t>Translation</t>
  </si>
  <si>
    <t>Distributable</t>
  </si>
  <si>
    <t>Interest</t>
  </si>
  <si>
    <t>Equity</t>
  </si>
  <si>
    <t>Attributable to:</t>
  </si>
  <si>
    <t>Equity holders of the parent</t>
  </si>
  <si>
    <t>Property, plant and equipment written off</t>
  </si>
  <si>
    <t>Decrease/(Increase)  in inventories</t>
  </si>
  <si>
    <t>Net cash used in investing activities</t>
  </si>
  <si>
    <t>Net cash generated from/(used in) financing activities</t>
  </si>
  <si>
    <t>Net decrease in cash and cash equivalent</t>
  </si>
  <si>
    <t xml:space="preserve">(The Condensed Consolidated Income Statements should be read in conjunction with the Audited  </t>
  </si>
  <si>
    <t xml:space="preserve">(The Condensed Consolidated Balance Sheets should be read in conjunction with the Audited  </t>
  </si>
  <si>
    <t xml:space="preserve">(The Condensed Consolidated Cash Flow Statements should be read in conjunction with the Audited </t>
  </si>
  <si>
    <t>Financial Statements for the year ended 31 March 2006)</t>
  </si>
  <si>
    <t>Audited Financial Statements for the year ended 31 March 2006)</t>
  </si>
  <si>
    <t>Short term borrowings obtained/(repaid)</t>
  </si>
  <si>
    <t>Minority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</si>
</sst>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_);_(* \(#,##0.0\);_(* &quot;-&quot;??_);_(@_)"/>
    <numFmt numFmtId="180" formatCode="0.00_);\(0.00\)"/>
    <numFmt numFmtId="181" formatCode="_-* #,##0_-;\-* #,##0_-;_-* &quot;-&quot;??_-;_-@_-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.0000_);_(* \(#,##0.0000\);_(* &quot;-&quot;??_);_(@_)"/>
    <numFmt numFmtId="189" formatCode="#,##0.00;[Red]#,##0.00"/>
    <numFmt numFmtId="190" formatCode="_(* #,##0.000_);_(* \(#,##0.000\);_(* &quot;-&quot;??_);_(@_)"/>
    <numFmt numFmtId="191" formatCode="m/d"/>
    <numFmt numFmtId="192" formatCode="mm/dd/yy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_);\(#,##0.000\)"/>
    <numFmt numFmtId="198" formatCode="#,##0.0000_);\(#,##0.0000\)"/>
    <numFmt numFmtId="199" formatCode="#,##0.0_);\(#,##0.0\)"/>
    <numFmt numFmtId="200" formatCode="#,##0.00000_);\(#,##0.00000\)"/>
    <numFmt numFmtId="201" formatCode="#,##0.000000_);\(#,##0.000000\)"/>
    <numFmt numFmtId="202" formatCode="#,##0.0000000_);\(#,##0.0000000\)"/>
    <numFmt numFmtId="203" formatCode="#,##0.00000000_);\(#,##0.00000000\)"/>
    <numFmt numFmtId="204" formatCode="0.0%"/>
    <numFmt numFmtId="205" formatCode="_(* #,##0.000_);_(* \(#,##0.000\);_(* &quot;-&quot;???_);_(@_)"/>
    <numFmt numFmtId="206" formatCode="_(* #,##0.00000_);_(* \(#,##0.00000\);_(* &quot;-&quot;??_);_(@_)"/>
    <numFmt numFmtId="207" formatCode="_(* #,##0.000000_);_(* \(#,##0.000000\);_(* &quot;-&quot;??_);_(@_)"/>
    <numFmt numFmtId="208" formatCode="#,##0.0;\-#,##0.0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2" fillId="0" borderId="0" xfId="15" applyNumberFormat="1" applyFont="1" applyAlignment="1">
      <alignment/>
    </xf>
    <xf numFmtId="178" fontId="2" fillId="0" borderId="1" xfId="15" applyNumberFormat="1" applyFont="1" applyBorder="1" applyAlignment="1">
      <alignment/>
    </xf>
    <xf numFmtId="178" fontId="2" fillId="0" borderId="0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78" fontId="2" fillId="0" borderId="3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5" fillId="0" borderId="0" xfId="15" applyNumberFormat="1" applyFont="1" applyBorder="1" applyAlignment="1">
      <alignment/>
    </xf>
    <xf numFmtId="180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78" fontId="2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178" fontId="2" fillId="0" borderId="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15" applyNumberFormat="1" applyFont="1" applyFill="1" applyAlignment="1">
      <alignment/>
    </xf>
    <xf numFmtId="178" fontId="2" fillId="0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15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2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3" xfId="15" applyNumberFormat="1" applyFont="1" applyFill="1" applyBorder="1" applyAlignment="1">
      <alignment/>
    </xf>
    <xf numFmtId="17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15" applyNumberFormat="1" applyFont="1" applyAlignment="1">
      <alignment/>
    </xf>
    <xf numFmtId="171" fontId="2" fillId="0" borderId="0" xfId="15" applyFont="1" applyAlignment="1">
      <alignment/>
    </xf>
    <xf numFmtId="178" fontId="2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6XS94V8V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7"/>
  <sheetViews>
    <sheetView view="pageBreakPreview" zoomScaleSheetLayoutView="100" workbookViewId="0" topLeftCell="A9">
      <selection activeCell="C19" sqref="C19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2.140625" style="2" customWidth="1"/>
    <col min="12" max="12" width="10.421875" style="2" bestFit="1" customWidth="1"/>
    <col min="13" max="13" width="13.140625" style="2" customWidth="1"/>
    <col min="14" max="14" width="11.57421875" style="2" customWidth="1"/>
    <col min="15" max="15" width="3.00390625" style="2" customWidth="1"/>
    <col min="16" max="16" width="11.8515625" style="2" customWidth="1"/>
    <col min="17" max="17" width="3.00390625" style="2" customWidth="1"/>
    <col min="18" max="18" width="11.00390625" style="2" customWidth="1"/>
    <col min="19" max="16384" width="8.8515625" style="2" customWidth="1"/>
  </cols>
  <sheetData>
    <row r="1" spans="1:8" ht="15.75">
      <c r="A1" s="52" t="s">
        <v>25</v>
      </c>
      <c r="B1" s="53"/>
      <c r="C1" s="53"/>
      <c r="D1" s="53"/>
      <c r="E1" s="53"/>
      <c r="F1" s="53"/>
      <c r="G1" s="53"/>
      <c r="H1" s="53"/>
    </row>
    <row r="2" ht="12.75">
      <c r="A2" s="1" t="s">
        <v>26</v>
      </c>
    </row>
    <row r="3" ht="12.75">
      <c r="A3" s="1" t="s">
        <v>73</v>
      </c>
    </row>
    <row r="4" ht="12.75">
      <c r="H4" s="11"/>
    </row>
    <row r="5" spans="4:10" ht="12.75">
      <c r="D5" s="54" t="s">
        <v>27</v>
      </c>
      <c r="E5" s="54"/>
      <c r="F5" s="54"/>
      <c r="H5" s="55" t="s">
        <v>28</v>
      </c>
      <c r="I5" s="55"/>
      <c r="J5" s="55"/>
    </row>
    <row r="6" spans="4:10" ht="7.5" customHeight="1">
      <c r="D6" s="3"/>
      <c r="E6" s="3"/>
      <c r="F6" s="3"/>
      <c r="H6" s="11"/>
      <c r="I6" s="11"/>
      <c r="J6" s="11"/>
    </row>
    <row r="7" spans="4:11" ht="12.75">
      <c r="D7" s="3" t="s">
        <v>29</v>
      </c>
      <c r="F7" s="3" t="s">
        <v>31</v>
      </c>
      <c r="H7" s="11" t="s">
        <v>11</v>
      </c>
      <c r="I7" s="3"/>
      <c r="J7" s="3" t="s">
        <v>31</v>
      </c>
      <c r="K7" s="3"/>
    </row>
    <row r="8" spans="4:11" ht="12.75">
      <c r="D8" s="3" t="s">
        <v>30</v>
      </c>
      <c r="F8" s="3" t="s">
        <v>32</v>
      </c>
      <c r="H8" s="11" t="s">
        <v>34</v>
      </c>
      <c r="I8" s="3"/>
      <c r="J8" s="3" t="s">
        <v>32</v>
      </c>
      <c r="K8" s="3"/>
    </row>
    <row r="9" spans="4:11" ht="12.75">
      <c r="D9" s="3"/>
      <c r="F9" s="3" t="s">
        <v>33</v>
      </c>
      <c r="H9" s="11"/>
      <c r="I9" s="3"/>
      <c r="J9" s="11" t="s">
        <v>35</v>
      </c>
      <c r="K9" s="3"/>
    </row>
    <row r="10" spans="4:11" ht="6" customHeight="1">
      <c r="D10" s="3"/>
      <c r="F10" s="3"/>
      <c r="H10" s="11"/>
      <c r="I10" s="3"/>
      <c r="J10" s="11"/>
      <c r="K10" s="3"/>
    </row>
    <row r="11" spans="1:10" ht="12.75">
      <c r="A11" s="1"/>
      <c r="D11" s="23" t="s">
        <v>72</v>
      </c>
      <c r="E11" s="4"/>
      <c r="F11" s="23" t="s">
        <v>67</v>
      </c>
      <c r="G11" s="23"/>
      <c r="H11" s="23" t="s">
        <v>72</v>
      </c>
      <c r="I11" s="4"/>
      <c r="J11" s="23" t="s">
        <v>67</v>
      </c>
    </row>
    <row r="12" spans="1:10" ht="12.75">
      <c r="A12" s="1"/>
      <c r="D12" s="27" t="s">
        <v>0</v>
      </c>
      <c r="E12" s="4"/>
      <c r="F12" s="27" t="s">
        <v>0</v>
      </c>
      <c r="G12" s="4"/>
      <c r="H12" s="27" t="s">
        <v>0</v>
      </c>
      <c r="I12" s="3"/>
      <c r="J12" s="27" t="s">
        <v>0</v>
      </c>
    </row>
    <row r="13" spans="1:10" ht="12.75">
      <c r="A13" s="1"/>
      <c r="D13" s="27"/>
      <c r="E13" s="4"/>
      <c r="F13" s="27"/>
      <c r="G13" s="4"/>
      <c r="H13" s="27"/>
      <c r="I13" s="3"/>
      <c r="J13" s="27"/>
    </row>
    <row r="14" spans="1:10" ht="12.75">
      <c r="A14" s="1"/>
      <c r="D14" s="27"/>
      <c r="E14" s="4"/>
      <c r="F14" s="27"/>
      <c r="G14" s="4"/>
      <c r="H14" s="27"/>
      <c r="I14" s="3"/>
      <c r="J14" s="27"/>
    </row>
    <row r="15" spans="1:10" ht="15">
      <c r="A15" s="12" t="s">
        <v>1</v>
      </c>
      <c r="D15" s="7">
        <v>89389</v>
      </c>
      <c r="E15" s="5"/>
      <c r="F15" s="7">
        <v>51102</v>
      </c>
      <c r="G15" s="5"/>
      <c r="H15" s="7">
        <f>D15</f>
        <v>89389</v>
      </c>
      <c r="I15" s="13"/>
      <c r="J15" s="7">
        <v>51102</v>
      </c>
    </row>
    <row r="16" spans="4:10" ht="12.75">
      <c r="D16" s="7"/>
      <c r="E16" s="5"/>
      <c r="F16" s="7"/>
      <c r="G16" s="5"/>
      <c r="H16" s="7"/>
      <c r="J16" s="7"/>
    </row>
    <row r="17" spans="1:10" ht="15">
      <c r="A17" s="12" t="s">
        <v>6</v>
      </c>
      <c r="D17" s="7">
        <f>-70123-10393-1153</f>
        <v>-81669</v>
      </c>
      <c r="E17" s="5"/>
      <c r="F17" s="7">
        <v>-42857</v>
      </c>
      <c r="G17" s="5"/>
      <c r="H17" s="7">
        <f>D17</f>
        <v>-81669</v>
      </c>
      <c r="I17" s="13"/>
      <c r="J17" s="7">
        <v>-42857</v>
      </c>
    </row>
    <row r="18" spans="4:10" ht="12.75">
      <c r="D18" s="7"/>
      <c r="E18" s="5"/>
      <c r="F18" s="7"/>
      <c r="G18" s="5"/>
      <c r="H18" s="7"/>
      <c r="J18" s="7"/>
    </row>
    <row r="19" spans="1:10" ht="15">
      <c r="A19" s="12" t="s">
        <v>7</v>
      </c>
      <c r="D19" s="7">
        <v>304</v>
      </c>
      <c r="E19" s="5"/>
      <c r="F19" s="7">
        <v>158</v>
      </c>
      <c r="G19" s="5"/>
      <c r="H19" s="7">
        <f>D19</f>
        <v>304</v>
      </c>
      <c r="I19" s="13"/>
      <c r="J19" s="7">
        <v>158</v>
      </c>
    </row>
    <row r="20" spans="4:10" ht="12.75">
      <c r="D20" s="8"/>
      <c r="E20" s="5"/>
      <c r="F20" s="8"/>
      <c r="G20" s="5"/>
      <c r="H20" s="8"/>
      <c r="I20" s="9"/>
      <c r="J20" s="8"/>
    </row>
    <row r="21" spans="1:10" ht="15">
      <c r="A21" s="12" t="s">
        <v>51</v>
      </c>
      <c r="D21" s="15">
        <f>SUM(D15:D19)</f>
        <v>8024</v>
      </c>
      <c r="E21" s="5"/>
      <c r="F21" s="15">
        <f>SUM(F15:F19)</f>
        <v>8403</v>
      </c>
      <c r="G21" s="5"/>
      <c r="H21" s="15">
        <f>SUM(H15:H19)</f>
        <v>8024</v>
      </c>
      <c r="I21" s="13"/>
      <c r="J21" s="15">
        <f>SUM(J15:J19)</f>
        <v>8403</v>
      </c>
    </row>
    <row r="22" spans="4:10" ht="12.75">
      <c r="D22" s="7"/>
      <c r="E22" s="5"/>
      <c r="F22" s="7"/>
      <c r="G22" s="5"/>
      <c r="H22" s="7"/>
      <c r="J22" s="7"/>
    </row>
    <row r="23" spans="1:10" ht="15">
      <c r="A23" s="12" t="s">
        <v>36</v>
      </c>
      <c r="D23" s="8">
        <v>-22</v>
      </c>
      <c r="E23" s="5"/>
      <c r="F23" s="8">
        <v>-201</v>
      </c>
      <c r="G23" s="5"/>
      <c r="H23" s="8">
        <f>D23</f>
        <v>-22</v>
      </c>
      <c r="I23" s="13"/>
      <c r="J23" s="8">
        <v>-201</v>
      </c>
    </row>
    <row r="24" spans="1:10" ht="15">
      <c r="A24" s="12"/>
      <c r="D24" s="7"/>
      <c r="E24" s="5"/>
      <c r="F24" s="7"/>
      <c r="G24" s="5"/>
      <c r="H24" s="7"/>
      <c r="J24" s="7" t="s">
        <v>66</v>
      </c>
    </row>
    <row r="25" spans="1:10" ht="15">
      <c r="A25" s="12" t="s">
        <v>52</v>
      </c>
      <c r="D25" s="7">
        <f>D21+D23</f>
        <v>8002</v>
      </c>
      <c r="E25" s="5"/>
      <c r="F25" s="7">
        <f>F21+F23</f>
        <v>8202</v>
      </c>
      <c r="G25" s="5"/>
      <c r="H25" s="7">
        <f>H21+H23</f>
        <v>8002</v>
      </c>
      <c r="I25" s="13"/>
      <c r="J25" s="7">
        <f>J21+J23</f>
        <v>8202</v>
      </c>
    </row>
    <row r="26" spans="1:10" ht="15">
      <c r="A26" s="12"/>
      <c r="D26" s="7"/>
      <c r="E26" s="5"/>
      <c r="F26" s="7"/>
      <c r="G26" s="5"/>
      <c r="H26" s="7"/>
      <c r="J26" s="7"/>
    </row>
    <row r="27" spans="1:10" ht="15">
      <c r="A27" s="12" t="s">
        <v>4</v>
      </c>
      <c r="D27" s="7">
        <v>-192</v>
      </c>
      <c r="E27" s="5"/>
      <c r="F27" s="7">
        <v>-674</v>
      </c>
      <c r="G27" s="5"/>
      <c r="H27" s="7">
        <f>D27</f>
        <v>-192</v>
      </c>
      <c r="I27" s="13"/>
      <c r="J27" s="7">
        <v>-674</v>
      </c>
    </row>
    <row r="28" spans="1:10" ht="15">
      <c r="A28" s="12"/>
      <c r="D28" s="8"/>
      <c r="E28" s="5"/>
      <c r="F28" s="8"/>
      <c r="G28" s="5"/>
      <c r="H28" s="8"/>
      <c r="I28" s="9"/>
      <c r="J28" s="8"/>
    </row>
    <row r="29" spans="1:10" ht="15.75" thickBot="1">
      <c r="A29" s="12" t="s">
        <v>53</v>
      </c>
      <c r="D29" s="16">
        <f>SUM(D25:D27)</f>
        <v>7810</v>
      </c>
      <c r="E29" s="5"/>
      <c r="F29" s="16">
        <f>F25+F27</f>
        <v>7528</v>
      </c>
      <c r="G29" s="5"/>
      <c r="H29" s="16">
        <f>SUM(H25:H27)</f>
        <v>7810</v>
      </c>
      <c r="I29" s="13"/>
      <c r="J29" s="16">
        <f>J25+J27</f>
        <v>7528</v>
      </c>
    </row>
    <row r="30" spans="1:10" ht="15.75" thickTop="1">
      <c r="A30" s="12"/>
      <c r="D30" s="7"/>
      <c r="E30" s="5"/>
      <c r="F30" s="7"/>
      <c r="G30" s="5"/>
      <c r="H30" s="7"/>
      <c r="J30" s="7"/>
    </row>
    <row r="31" spans="1:10" s="45" customFormat="1" ht="15">
      <c r="A31" s="44" t="s">
        <v>117</v>
      </c>
      <c r="D31" s="46"/>
      <c r="E31" s="47"/>
      <c r="F31" s="46"/>
      <c r="G31" s="47"/>
      <c r="H31" s="46"/>
      <c r="I31" s="48"/>
      <c r="J31" s="46"/>
    </row>
    <row r="32" spans="1:10" s="45" customFormat="1" ht="15">
      <c r="A32" s="44" t="s">
        <v>118</v>
      </c>
      <c r="D32" s="46">
        <f>D29-D34</f>
        <v>7780</v>
      </c>
      <c r="E32" s="47"/>
      <c r="F32" s="46">
        <v>7513</v>
      </c>
      <c r="G32" s="47"/>
      <c r="H32" s="46">
        <f>D32</f>
        <v>7780</v>
      </c>
      <c r="I32" s="48"/>
      <c r="J32" s="46">
        <v>7513</v>
      </c>
    </row>
    <row r="33" spans="1:10" s="45" customFormat="1" ht="15">
      <c r="A33" s="44"/>
      <c r="D33" s="46"/>
      <c r="E33" s="47"/>
      <c r="F33" s="46"/>
      <c r="G33" s="47"/>
      <c r="H33" s="46"/>
      <c r="I33" s="48"/>
      <c r="J33" s="46"/>
    </row>
    <row r="34" spans="1:10" s="45" customFormat="1" ht="15">
      <c r="A34" s="44" t="s">
        <v>96</v>
      </c>
      <c r="D34" s="47">
        <f>MASB26!N15</f>
        <v>30</v>
      </c>
      <c r="E34" s="47"/>
      <c r="F34" s="49">
        <f>MASB26!N31</f>
        <v>15</v>
      </c>
      <c r="G34" s="47"/>
      <c r="H34" s="47">
        <f>D34</f>
        <v>30</v>
      </c>
      <c r="I34" s="48"/>
      <c r="J34" s="47">
        <v>15</v>
      </c>
    </row>
    <row r="35" spans="1:8" ht="15">
      <c r="A35" s="12"/>
      <c r="D35" s="5"/>
      <c r="E35" s="5"/>
      <c r="G35" s="5"/>
      <c r="H35" s="5"/>
    </row>
    <row r="36" spans="1:10" ht="15.75" thickBot="1">
      <c r="A36" s="12"/>
      <c r="D36" s="16">
        <f>SUM(D32:D35)</f>
        <v>7810</v>
      </c>
      <c r="E36" s="5"/>
      <c r="F36" s="16">
        <f>SUM(F32:F35)</f>
        <v>7528</v>
      </c>
      <c r="G36" s="5"/>
      <c r="H36" s="16">
        <f>SUM(H32:H35)</f>
        <v>7810</v>
      </c>
      <c r="I36" s="24"/>
      <c r="J36" s="16">
        <f>SUM(J32:J35)</f>
        <v>7528</v>
      </c>
    </row>
    <row r="37" spans="5:10" ht="13.5" thickTop="1">
      <c r="E37" s="5"/>
      <c r="F37" s="5"/>
      <c r="G37" s="5"/>
      <c r="J37" s="5"/>
    </row>
    <row r="38" spans="1:10" ht="15">
      <c r="A38" s="12" t="s">
        <v>37</v>
      </c>
      <c r="D38" s="7"/>
      <c r="E38" s="5"/>
      <c r="F38" s="5"/>
      <c r="G38" s="5"/>
      <c r="H38" s="7"/>
      <c r="J38" s="5"/>
    </row>
    <row r="39" spans="1:11" ht="15">
      <c r="A39" s="12" t="s">
        <v>38</v>
      </c>
      <c r="B39" s="9"/>
      <c r="C39" s="9"/>
      <c r="D39" s="17">
        <f>D32/164213*100</f>
        <v>4.737749142881501</v>
      </c>
      <c r="E39" s="17"/>
      <c r="F39" s="17">
        <f>F32/164213*100</f>
        <v>4.575155438363589</v>
      </c>
      <c r="G39" s="17"/>
      <c r="H39" s="17">
        <f>H32/164213*100</f>
        <v>4.737749142881501</v>
      </c>
      <c r="I39" s="18"/>
      <c r="J39" s="17">
        <f>J32/164213*100</f>
        <v>4.575155438363589</v>
      </c>
      <c r="K39" s="19"/>
    </row>
    <row r="40" spans="1:12" ht="15">
      <c r="A40" s="12" t="s">
        <v>39</v>
      </c>
      <c r="B40" s="9"/>
      <c r="C40" s="9"/>
      <c r="D40" s="7">
        <v>0</v>
      </c>
      <c r="E40" s="7"/>
      <c r="F40" s="14">
        <v>0</v>
      </c>
      <c r="G40" s="7"/>
      <c r="H40" s="7">
        <v>0</v>
      </c>
      <c r="I40" s="14"/>
      <c r="J40" s="7">
        <v>0</v>
      </c>
      <c r="K40" s="7"/>
      <c r="L40" s="9"/>
    </row>
    <row r="41" spans="1:12" ht="12.75">
      <c r="A41" s="9"/>
      <c r="B41" s="9"/>
      <c r="C41" s="9"/>
      <c r="D41" s="7"/>
      <c r="E41" s="7"/>
      <c r="F41" s="14"/>
      <c r="G41" s="7"/>
      <c r="H41" s="7"/>
      <c r="I41" s="14"/>
      <c r="J41" s="9"/>
      <c r="K41" s="7"/>
      <c r="L41" s="9"/>
    </row>
    <row r="42" spans="1:12" ht="12.75">
      <c r="A42" s="20"/>
      <c r="B42" s="9"/>
      <c r="C42" s="9"/>
      <c r="D42" s="7"/>
      <c r="E42" s="7"/>
      <c r="F42" s="14"/>
      <c r="G42" s="7"/>
      <c r="H42" s="7"/>
      <c r="I42" s="14"/>
      <c r="J42" s="9"/>
      <c r="K42" s="7"/>
      <c r="L42" s="9"/>
    </row>
    <row r="43" spans="1:11" ht="12.75">
      <c r="A43" s="25" t="s">
        <v>124</v>
      </c>
      <c r="B43" s="9"/>
      <c r="C43" s="9"/>
      <c r="D43" s="7"/>
      <c r="E43" s="7"/>
      <c r="F43" s="14"/>
      <c r="G43" s="7"/>
      <c r="H43" s="7"/>
      <c r="I43" s="14"/>
      <c r="J43" s="9"/>
      <c r="K43" s="7"/>
    </row>
    <row r="44" spans="1:11" ht="12.75">
      <c r="A44" s="26" t="s">
        <v>127</v>
      </c>
      <c r="B44" s="9"/>
      <c r="C44" s="9"/>
      <c r="D44" s="7"/>
      <c r="E44" s="7"/>
      <c r="F44" s="14"/>
      <c r="G44" s="7"/>
      <c r="H44" s="7"/>
      <c r="I44" s="14"/>
      <c r="J44" s="9"/>
      <c r="K44" s="7"/>
    </row>
    <row r="45" spans="1:11" ht="12.75">
      <c r="A45" s="21"/>
      <c r="B45" s="9"/>
      <c r="C45" s="9"/>
      <c r="D45" s="7"/>
      <c r="E45" s="7"/>
      <c r="F45" s="14"/>
      <c r="G45" s="7"/>
      <c r="H45" s="7"/>
      <c r="I45" s="14"/>
      <c r="J45" s="9"/>
      <c r="K45" s="7"/>
    </row>
    <row r="46" spans="1:11" ht="12.75">
      <c r="A46" s="21"/>
      <c r="B46" s="9"/>
      <c r="C46" s="9"/>
      <c r="D46" s="7"/>
      <c r="E46" s="7"/>
      <c r="F46" s="14"/>
      <c r="G46" s="7"/>
      <c r="H46" s="7"/>
      <c r="I46" s="14"/>
      <c r="J46" s="9"/>
      <c r="K46" s="7"/>
    </row>
    <row r="47" spans="1:11" ht="12.75">
      <c r="A47" s="21"/>
      <c r="B47" s="9"/>
      <c r="C47" s="9"/>
      <c r="D47" s="7"/>
      <c r="E47" s="7"/>
      <c r="F47" s="14"/>
      <c r="G47" s="7"/>
      <c r="H47" s="7"/>
      <c r="I47" s="14"/>
      <c r="J47" s="9"/>
      <c r="K47" s="7"/>
    </row>
    <row r="48" spans="1:11" ht="12.75">
      <c r="A48" s="21"/>
      <c r="B48" s="9"/>
      <c r="C48" s="9"/>
      <c r="D48" s="7"/>
      <c r="E48" s="7"/>
      <c r="F48" s="14"/>
      <c r="G48" s="7"/>
      <c r="H48" s="7"/>
      <c r="I48" s="14"/>
      <c r="J48" s="9"/>
      <c r="K48" s="7"/>
    </row>
    <row r="50" spans="1:11" ht="12.75">
      <c r="A50" s="21"/>
      <c r="B50" s="9"/>
      <c r="C50" s="9"/>
      <c r="D50" s="7"/>
      <c r="E50" s="7"/>
      <c r="F50" s="14"/>
      <c r="G50" s="7"/>
      <c r="H50" s="7"/>
      <c r="I50" s="14"/>
      <c r="J50" s="9"/>
      <c r="K50" s="7"/>
    </row>
    <row r="51" spans="1:11" ht="12.75">
      <c r="A51" s="21"/>
      <c r="B51" s="9"/>
      <c r="C51" s="9"/>
      <c r="D51" s="7"/>
      <c r="E51" s="7"/>
      <c r="F51" s="14"/>
      <c r="G51" s="7"/>
      <c r="H51" s="7"/>
      <c r="I51" s="14"/>
      <c r="J51" s="9"/>
      <c r="K51" s="7"/>
    </row>
    <row r="52" spans="1:11" ht="12.75">
      <c r="A52" s="22"/>
      <c r="B52" s="9"/>
      <c r="C52" s="9"/>
      <c r="E52" s="7"/>
      <c r="F52" s="14"/>
      <c r="G52" s="7"/>
      <c r="H52" s="7"/>
      <c r="I52" s="14"/>
      <c r="J52" s="9"/>
      <c r="K52" s="7"/>
    </row>
    <row r="53" spans="1:11" ht="12.75">
      <c r="A53" s="22"/>
      <c r="B53" s="9"/>
      <c r="C53" s="9"/>
      <c r="D53" s="7"/>
      <c r="E53" s="7"/>
      <c r="F53" s="14"/>
      <c r="G53" s="7"/>
      <c r="H53" s="7"/>
      <c r="I53" s="14"/>
      <c r="J53" s="9"/>
      <c r="K53" s="7"/>
    </row>
    <row r="54" spans="1:11" ht="12.75">
      <c r="A54" s="22"/>
      <c r="B54" s="9"/>
      <c r="C54" s="9"/>
      <c r="D54" s="7"/>
      <c r="E54" s="7"/>
      <c r="F54" s="14"/>
      <c r="G54" s="7"/>
      <c r="H54" s="7"/>
      <c r="I54" s="14"/>
      <c r="J54" s="9"/>
      <c r="K54" s="7"/>
    </row>
    <row r="55" ht="12.75">
      <c r="L55" s="9"/>
    </row>
    <row r="56" spans="1:11" ht="12.75">
      <c r="A56" s="21"/>
      <c r="B56" s="9"/>
      <c r="C56" s="9"/>
      <c r="D56" s="7"/>
      <c r="E56" s="7"/>
      <c r="F56" s="14"/>
      <c r="G56" s="7"/>
      <c r="H56" s="7"/>
      <c r="I56" s="14"/>
      <c r="J56" s="9"/>
      <c r="K56" s="7"/>
    </row>
    <row r="57" spans="1:11" ht="12.75">
      <c r="A57" s="22"/>
      <c r="B57" s="9"/>
      <c r="C57" s="9"/>
      <c r="D57" s="7"/>
      <c r="E57" s="7"/>
      <c r="F57" s="14"/>
      <c r="G57" s="7"/>
      <c r="H57" s="7"/>
      <c r="I57" s="14"/>
      <c r="J57" s="9"/>
      <c r="K57" s="7"/>
    </row>
    <row r="58" spans="1:11" ht="12.75">
      <c r="A58" s="21"/>
      <c r="B58" s="9"/>
      <c r="C58" s="9"/>
      <c r="D58" s="7"/>
      <c r="E58" s="7"/>
      <c r="F58" s="7"/>
      <c r="G58" s="7"/>
      <c r="H58" s="7"/>
      <c r="I58" s="14"/>
      <c r="J58" s="9"/>
      <c r="K58" s="7"/>
    </row>
    <row r="59" spans="1:11" ht="12.75">
      <c r="A59" s="56">
        <v>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2.75">
      <c r="A60" s="21"/>
      <c r="B60" s="9"/>
      <c r="C60" s="9"/>
      <c r="D60" s="7"/>
      <c r="E60" s="7"/>
      <c r="F60" s="7"/>
      <c r="G60" s="7"/>
      <c r="H60" s="7"/>
      <c r="I60" s="7"/>
      <c r="J60" s="9"/>
      <c r="K60" s="7"/>
    </row>
    <row r="61" spans="1:11" ht="12.75">
      <c r="A61" s="21"/>
      <c r="B61" s="9"/>
      <c r="C61" s="9"/>
      <c r="D61" s="7"/>
      <c r="E61" s="7"/>
      <c r="F61" s="14"/>
      <c r="G61" s="7"/>
      <c r="H61" s="7"/>
      <c r="I61" s="14"/>
      <c r="J61" s="9"/>
      <c r="K61" s="7"/>
    </row>
    <row r="62" spans="1:11" ht="12.75">
      <c r="A62" s="21"/>
      <c r="B62" s="9"/>
      <c r="C62" s="9"/>
      <c r="D62" s="7"/>
      <c r="E62" s="7"/>
      <c r="F62" s="14"/>
      <c r="G62" s="7"/>
      <c r="H62" s="7"/>
      <c r="I62" s="14"/>
      <c r="J62" s="9"/>
      <c r="K62" s="7"/>
    </row>
    <row r="63" spans="1:11" ht="12.75">
      <c r="A63" s="21"/>
      <c r="B63" s="9"/>
      <c r="C63" s="9"/>
      <c r="D63" s="7"/>
      <c r="E63" s="7"/>
      <c r="F63" s="14"/>
      <c r="G63" s="7"/>
      <c r="H63" s="7"/>
      <c r="I63" s="14"/>
      <c r="J63" s="9"/>
      <c r="K63" s="7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2.7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2.7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2.7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2.7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2.7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2.7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2.7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2.7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2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2.7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2.7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2.7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2.7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2.7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2.7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2.7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2.7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2.7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2.7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2.7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2.7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2.7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2.7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2.7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2.7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2.7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2.7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2.7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2.7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2.7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2.7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2.7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2.7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2.7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2.7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2.7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2.7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2.7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2.7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2.7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2.7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2.7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2.7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2.7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2.7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2.7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2.7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2.7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2.7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2.7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2.7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2.7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2.7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2.7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2.7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2.7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2.7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2.7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2.7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2.7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2.7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2.7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2.7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2.7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2.7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2.7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2.7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2.7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2.7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2.7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2.7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2.7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2.7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2.7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2.7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2.7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2.7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2.7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2.7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2.7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2.7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2.7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2.7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2.7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2.7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2.7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2.7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2.7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2.7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2.7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2.7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2.7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2.7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2.7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2.7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2.7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2.7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2.7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2.7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2.7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2.7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2.7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2.7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2.7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2.7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2.7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2.7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2.7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2.7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2.7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2.7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2.7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2.7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2.7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2.7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2.7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2.7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2.7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2.7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2.7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2.7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2.7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2.7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2.7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2.7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2.7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2.7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2.7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2.7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2.7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2.7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2.7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2.7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2.7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2.7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2.7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2.7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2.7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2.7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2.7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2.7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2.7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2.7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2.7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2.7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2.7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2.7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2.7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2.7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2.7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2.7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2.7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2.7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2.7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2.7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2.7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2.7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2.7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2.7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2.7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2.7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2.7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2.7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2.7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2.7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2.7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2.7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2.7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2.7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2.7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2.7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2.7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2.7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2.7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2.7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2.7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2.7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2.7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2.7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2.7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2.7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2.7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2.7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2.7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2.7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2.7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2.7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2.7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2.7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2.7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2.7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2.7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2.7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2.7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2.7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2.7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2.7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ht="12.7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ht="12.7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12.7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ht="12.7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12.7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ht="12.7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ht="12.7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ht="12.7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ht="12.75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2.7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ht="12.7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2.75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2.75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2.75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2.75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2.75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2.7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2.7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2.7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2.7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2.7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2.7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2.75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ht="12.75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ht="12.75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ht="12.75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ht="12.75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ht="12.75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ht="12.75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ht="12.75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ht="12.75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ht="12.75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ht="12.75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ht="12.7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ht="12.75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ht="12.75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ht="12.75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ht="12.75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ht="12.75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ht="12.75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ht="12.75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ht="12.75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ht="12.75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ht="12.75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2.75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ht="12.75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ht="12.75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ht="12.75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ht="12.75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ht="12.75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ht="12.75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ht="12.7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ht="12.7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ht="12.75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ht="12.75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ht="12.75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ht="12.75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ht="12.75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2.75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2.75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2.7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2.75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2.75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2.75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2.75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2.75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2.75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2.75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2.75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2.75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2.75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2.75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2.75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2.75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2.75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2.75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2.75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2.75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2.75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2.75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2.75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2.75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2.75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2.75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2.75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2.75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2.75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2.75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2.75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2.75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2.75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2.75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2.7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2.7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2.75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2.75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2.75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2.75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2.75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2.75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2.75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2.75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2.7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2.7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2.7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2.7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2.7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2.75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2.75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2.75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2.75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2.75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2.75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2.75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2.75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2.75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2.75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2.75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2.75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2.75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2.75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2.75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2.75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2.75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2.75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2.75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2.75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2.75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2.75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2.75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2.75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2.75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2.75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2.7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2.7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2.75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2.75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2.75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2.75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2.75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2.75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2.75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2.75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2.75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2.75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2.75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2.75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2.75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2.75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2.75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2.75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2.75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2.75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2.75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2.75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2.75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2.75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2.75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2.75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2.75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2.75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2.75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2.75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ht="12.75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ht="12.75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ht="12.75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ht="12.75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ht="12.75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ht="12.75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ht="12.75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ht="12.75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ht="12.75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ht="12.75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ht="12.75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ht="12.75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ht="12.75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ht="12.75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ht="12.75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ht="12.75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ht="12.75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ht="12.75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ht="12.75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ht="12.75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ht="12.75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ht="12.75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ht="12.75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ht="12.75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ht="12.75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ht="12.75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ht="12.75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ht="12.75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ht="12.75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ht="12.75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ht="12.75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ht="12.75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ht="12.75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ht="12.75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ht="12.75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ht="12.75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ht="12.75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ht="12.75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ht="12.75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ht="12.75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ht="12.75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ht="12.75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ht="12.75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ht="12.75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ht="12.75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ht="12.75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ht="12.75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ht="12.75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ht="12.75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ht="12.75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ht="12.75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ht="12.75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ht="12.75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ht="12.75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ht="12.75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ht="12.75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ht="12.75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ht="12.75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ht="12.75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ht="12.75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ht="12.75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ht="12.75">
      <c r="A627" s="9"/>
      <c r="B627" s="9"/>
      <c r="C627" s="9"/>
      <c r="D627" s="9"/>
      <c r="E627" s="9"/>
      <c r="F627" s="9"/>
      <c r="G627" s="9"/>
      <c r="H627" s="9"/>
      <c r="I627" s="9"/>
      <c r="J627" s="9"/>
    </row>
    <row r="628" spans="1:10" ht="12.75">
      <c r="A628" s="9"/>
      <c r="B628" s="9"/>
      <c r="C628" s="9"/>
      <c r="D628" s="9"/>
      <c r="E628" s="9"/>
      <c r="F628" s="9"/>
      <c r="G628" s="9"/>
      <c r="H628" s="9"/>
      <c r="I628" s="9"/>
      <c r="J628" s="9"/>
    </row>
    <row r="629" spans="1:10" ht="12.75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ht="12.75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ht="12.75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ht="12.75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ht="12.75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ht="12.75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ht="12.75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ht="12.75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ht="12.75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ht="12.75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ht="12.75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ht="12.75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ht="12.75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ht="12.75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ht="12.75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ht="12.75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ht="12.75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ht="12.75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ht="12.75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ht="12.75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ht="12.75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ht="12.75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ht="12.75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ht="12.75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ht="12.75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ht="12.75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ht="12.75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ht="12.75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ht="12.75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ht="12.75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ht="12.75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ht="12.75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ht="12.75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ht="12.75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ht="12.75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ht="12.75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ht="12.75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ht="12.75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ht="12.75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ht="12.75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ht="12.75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ht="12.75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ht="12.75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ht="12.75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ht="12.75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ht="12.75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ht="12.75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ht="12.75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ht="12.75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ht="12.75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ht="12.75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ht="12.75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ht="12.75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ht="12.75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ht="12.75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ht="12.75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ht="12.75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ht="12.75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ht="12.75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ht="12.75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ht="12.75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ht="12.75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ht="12.75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ht="12.75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ht="12.75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ht="12.75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ht="12.75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ht="12.75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ht="12.75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ht="12.75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ht="12.75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ht="12.75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ht="12.75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ht="12.75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ht="12.75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ht="12.75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ht="12.75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ht="12.75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ht="12.75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ht="12.75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ht="12.75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ht="12.75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ht="12.75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ht="12.75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ht="12.75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ht="12.75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ht="12.75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ht="12.75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ht="12.75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ht="12.75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ht="12.75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ht="12.75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ht="12.75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ht="12.75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ht="12.75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ht="12.75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ht="12.75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ht="12.75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ht="12.75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ht="12.75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ht="12.75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ht="12.75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ht="12.75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ht="12.75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ht="12.75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ht="12.75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ht="12.75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ht="12.75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ht="12.75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ht="12.75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ht="12.75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ht="12.75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ht="12.75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ht="12.75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ht="12.75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ht="12.75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ht="12.75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ht="12.75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ht="12.75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ht="12.75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ht="12.75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ht="12.75">
      <c r="A750" s="9"/>
      <c r="B750" s="9"/>
      <c r="C750" s="9"/>
      <c r="D750" s="9"/>
      <c r="E750" s="9"/>
      <c r="F750" s="9"/>
      <c r="G750" s="9"/>
      <c r="H750" s="9"/>
      <c r="I750" s="9"/>
      <c r="J750" s="9"/>
    </row>
    <row r="751" spans="1:10" ht="12.75">
      <c r="A751" s="9"/>
      <c r="B751" s="9"/>
      <c r="C751" s="9"/>
      <c r="D751" s="9"/>
      <c r="E751" s="9"/>
      <c r="F751" s="9"/>
      <c r="G751" s="9"/>
      <c r="H751" s="9"/>
      <c r="I751" s="9"/>
      <c r="J751" s="9"/>
    </row>
    <row r="752" spans="1:10" ht="12.7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ht="12.7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ht="12.75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ht="12.75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ht="12.75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ht="12.75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1:10" ht="12.75">
      <c r="A758" s="9"/>
      <c r="B758" s="9"/>
      <c r="C758" s="9"/>
      <c r="D758" s="9"/>
      <c r="E758" s="9"/>
      <c r="F758" s="9"/>
      <c r="G758" s="9"/>
      <c r="H758" s="9"/>
      <c r="I758" s="9"/>
      <c r="J758" s="9"/>
    </row>
    <row r="759" spans="1:10" ht="12.75">
      <c r="A759" s="9"/>
      <c r="B759" s="9"/>
      <c r="C759" s="9"/>
      <c r="D759" s="9"/>
      <c r="E759" s="9"/>
      <c r="F759" s="9"/>
      <c r="G759" s="9"/>
      <c r="H759" s="9"/>
      <c r="I759" s="9"/>
      <c r="J759" s="9"/>
    </row>
    <row r="760" spans="1:10" ht="12.75">
      <c r="A760" s="9"/>
      <c r="B760" s="9"/>
      <c r="C760" s="9"/>
      <c r="D760" s="9"/>
      <c r="E760" s="9"/>
      <c r="F760" s="9"/>
      <c r="G760" s="9"/>
      <c r="H760" s="9"/>
      <c r="I760" s="9"/>
      <c r="J760" s="9"/>
    </row>
    <row r="761" spans="1:10" ht="12.75">
      <c r="A761" s="9"/>
      <c r="B761" s="9"/>
      <c r="C761" s="9"/>
      <c r="D761" s="9"/>
      <c r="E761" s="9"/>
      <c r="F761" s="9"/>
      <c r="G761" s="9"/>
      <c r="H761" s="9"/>
      <c r="I761" s="9"/>
      <c r="J761" s="9"/>
    </row>
    <row r="762" spans="1:10" ht="12.75">
      <c r="A762" s="9"/>
      <c r="B762" s="9"/>
      <c r="C762" s="9"/>
      <c r="D762" s="9"/>
      <c r="E762" s="9"/>
      <c r="F762" s="9"/>
      <c r="G762" s="9"/>
      <c r="H762" s="9"/>
      <c r="I762" s="9"/>
      <c r="J762" s="9"/>
    </row>
    <row r="763" spans="1:10" ht="12.75">
      <c r="A763" s="9"/>
      <c r="B763" s="9"/>
      <c r="C763" s="9"/>
      <c r="D763" s="9"/>
      <c r="E763" s="9"/>
      <c r="F763" s="9"/>
      <c r="G763" s="9"/>
      <c r="H763" s="9"/>
      <c r="I763" s="9"/>
      <c r="J763" s="9"/>
    </row>
    <row r="764" spans="1:10" ht="12.75">
      <c r="A764" s="9"/>
      <c r="B764" s="9"/>
      <c r="C764" s="9"/>
      <c r="D764" s="9"/>
      <c r="E764" s="9"/>
      <c r="F764" s="9"/>
      <c r="G764" s="9"/>
      <c r="H764" s="9"/>
      <c r="I764" s="9"/>
      <c r="J764" s="9"/>
    </row>
    <row r="765" spans="1:10" ht="12.75">
      <c r="A765" s="9"/>
      <c r="B765" s="9"/>
      <c r="C765" s="9"/>
      <c r="D765" s="9"/>
      <c r="E765" s="9"/>
      <c r="F765" s="9"/>
      <c r="G765" s="9"/>
      <c r="H765" s="9"/>
      <c r="I765" s="9"/>
      <c r="J765" s="9"/>
    </row>
    <row r="766" spans="1:10" ht="12.75">
      <c r="A766" s="9"/>
      <c r="B766" s="9"/>
      <c r="C766" s="9"/>
      <c r="D766" s="9"/>
      <c r="E766" s="9"/>
      <c r="F766" s="9"/>
      <c r="G766" s="9"/>
      <c r="H766" s="9"/>
      <c r="I766" s="9"/>
      <c r="J766" s="9"/>
    </row>
    <row r="767" spans="1:10" ht="12.75">
      <c r="A767" s="9"/>
      <c r="B767" s="9"/>
      <c r="C767" s="9"/>
      <c r="D767" s="9"/>
      <c r="E767" s="9"/>
      <c r="F767" s="9"/>
      <c r="G767" s="9"/>
      <c r="H767" s="9"/>
      <c r="I767" s="9"/>
      <c r="J767" s="9"/>
    </row>
    <row r="768" spans="1:10" ht="12.75">
      <c r="A768" s="9"/>
      <c r="B768" s="9"/>
      <c r="C768" s="9"/>
      <c r="D768" s="9"/>
      <c r="E768" s="9"/>
      <c r="F768" s="9"/>
      <c r="G768" s="9"/>
      <c r="H768" s="9"/>
      <c r="I768" s="9"/>
      <c r="J768" s="9"/>
    </row>
    <row r="769" spans="1:10" ht="12.75">
      <c r="A769" s="9"/>
      <c r="B769" s="9"/>
      <c r="C769" s="9"/>
      <c r="D769" s="9"/>
      <c r="E769" s="9"/>
      <c r="F769" s="9"/>
      <c r="G769" s="9"/>
      <c r="H769" s="9"/>
      <c r="I769" s="9"/>
      <c r="J769" s="9"/>
    </row>
    <row r="770" spans="1:10" ht="12.75">
      <c r="A770" s="9"/>
      <c r="B770" s="9"/>
      <c r="C770" s="9"/>
      <c r="D770" s="9"/>
      <c r="E770" s="9"/>
      <c r="F770" s="9"/>
      <c r="G770" s="9"/>
      <c r="H770" s="9"/>
      <c r="I770" s="9"/>
      <c r="J770" s="9"/>
    </row>
    <row r="771" spans="1:10" ht="12.75">
      <c r="A771" s="9"/>
      <c r="B771" s="9"/>
      <c r="C771" s="9"/>
      <c r="D771" s="9"/>
      <c r="E771" s="9"/>
      <c r="F771" s="9"/>
      <c r="G771" s="9"/>
      <c r="H771" s="9"/>
      <c r="I771" s="9"/>
      <c r="J771" s="9"/>
    </row>
    <row r="772" spans="1:10" ht="12.75">
      <c r="A772" s="9"/>
      <c r="B772" s="9"/>
      <c r="C772" s="9"/>
      <c r="D772" s="9"/>
      <c r="E772" s="9"/>
      <c r="F772" s="9"/>
      <c r="G772" s="9"/>
      <c r="H772" s="9"/>
      <c r="I772" s="9"/>
      <c r="J772" s="9"/>
    </row>
    <row r="773" spans="1:10" ht="12.75">
      <c r="A773" s="9"/>
      <c r="B773" s="9"/>
      <c r="C773" s="9"/>
      <c r="D773" s="9"/>
      <c r="E773" s="9"/>
      <c r="F773" s="9"/>
      <c r="G773" s="9"/>
      <c r="H773" s="9"/>
      <c r="I773" s="9"/>
      <c r="J773" s="9"/>
    </row>
    <row r="774" spans="1:10" ht="12.75">
      <c r="A774" s="9"/>
      <c r="B774" s="9"/>
      <c r="C774" s="9"/>
      <c r="D774" s="9"/>
      <c r="E774" s="9"/>
      <c r="F774" s="9"/>
      <c r="G774" s="9"/>
      <c r="H774" s="9"/>
      <c r="I774" s="9"/>
      <c r="J774" s="9"/>
    </row>
    <row r="775" spans="1:10" ht="12.75">
      <c r="A775" s="9"/>
      <c r="B775" s="9"/>
      <c r="C775" s="9"/>
      <c r="D775" s="9"/>
      <c r="E775" s="9"/>
      <c r="F775" s="9"/>
      <c r="G775" s="9"/>
      <c r="H775" s="9"/>
      <c r="I775" s="9"/>
      <c r="J775" s="9"/>
    </row>
    <row r="776" spans="1:10" ht="12.75">
      <c r="A776" s="9"/>
      <c r="B776" s="9"/>
      <c r="C776" s="9"/>
      <c r="D776" s="9"/>
      <c r="E776" s="9"/>
      <c r="F776" s="9"/>
      <c r="G776" s="9"/>
      <c r="H776" s="9"/>
      <c r="I776" s="9"/>
      <c r="J776" s="9"/>
    </row>
    <row r="777" spans="1:10" ht="12.75">
      <c r="A777" s="9"/>
      <c r="B777" s="9"/>
      <c r="C777" s="9"/>
      <c r="D777" s="9"/>
      <c r="E777" s="9"/>
      <c r="F777" s="9"/>
      <c r="G777" s="9"/>
      <c r="H777" s="9"/>
      <c r="I777" s="9"/>
      <c r="J777" s="9"/>
    </row>
    <row r="778" spans="1:10" ht="12.75">
      <c r="A778" s="9"/>
      <c r="B778" s="9"/>
      <c r="C778" s="9"/>
      <c r="D778" s="9"/>
      <c r="E778" s="9"/>
      <c r="F778" s="9"/>
      <c r="G778" s="9"/>
      <c r="H778" s="9"/>
      <c r="I778" s="9"/>
      <c r="J778" s="9"/>
    </row>
    <row r="779" spans="1:10" ht="12.75">
      <c r="A779" s="9"/>
      <c r="B779" s="9"/>
      <c r="C779" s="9"/>
      <c r="D779" s="9"/>
      <c r="E779" s="9"/>
      <c r="F779" s="9"/>
      <c r="G779" s="9"/>
      <c r="H779" s="9"/>
      <c r="I779" s="9"/>
      <c r="J779" s="9"/>
    </row>
    <row r="780" spans="1:10" ht="12.75">
      <c r="A780" s="9"/>
      <c r="B780" s="9"/>
      <c r="C780" s="9"/>
      <c r="D780" s="9"/>
      <c r="E780" s="9"/>
      <c r="F780" s="9"/>
      <c r="G780" s="9"/>
      <c r="H780" s="9"/>
      <c r="I780" s="9"/>
      <c r="J780" s="9"/>
    </row>
    <row r="781" spans="1:10" ht="12.75">
      <c r="A781" s="9"/>
      <c r="B781" s="9"/>
      <c r="C781" s="9"/>
      <c r="D781" s="9"/>
      <c r="E781" s="9"/>
      <c r="F781" s="9"/>
      <c r="G781" s="9"/>
      <c r="H781" s="9"/>
      <c r="I781" s="9"/>
      <c r="J781" s="9"/>
    </row>
    <row r="782" spans="1:10" ht="12.75">
      <c r="A782" s="9"/>
      <c r="B782" s="9"/>
      <c r="C782" s="9"/>
      <c r="D782" s="9"/>
      <c r="E782" s="9"/>
      <c r="F782" s="9"/>
      <c r="G782" s="9"/>
      <c r="H782" s="9"/>
      <c r="I782" s="9"/>
      <c r="J782" s="9"/>
    </row>
    <row r="783" spans="1:10" ht="12.75">
      <c r="A783" s="9"/>
      <c r="B783" s="9"/>
      <c r="C783" s="9"/>
      <c r="D783" s="9"/>
      <c r="E783" s="9"/>
      <c r="F783" s="9"/>
      <c r="G783" s="9"/>
      <c r="H783" s="9"/>
      <c r="I783" s="9"/>
      <c r="J783" s="9"/>
    </row>
    <row r="784" spans="1:10" ht="12.75">
      <c r="A784" s="9"/>
      <c r="B784" s="9"/>
      <c r="C784" s="9"/>
      <c r="D784" s="9"/>
      <c r="E784" s="9"/>
      <c r="F784" s="9"/>
      <c r="G784" s="9"/>
      <c r="H784" s="9"/>
      <c r="I784" s="9"/>
      <c r="J784" s="9"/>
    </row>
    <row r="785" spans="1:10" ht="12.75">
      <c r="A785" s="9"/>
      <c r="B785" s="9"/>
      <c r="C785" s="9"/>
      <c r="D785" s="9"/>
      <c r="E785" s="9"/>
      <c r="F785" s="9"/>
      <c r="G785" s="9"/>
      <c r="H785" s="9"/>
      <c r="I785" s="9"/>
      <c r="J785" s="9"/>
    </row>
    <row r="786" spans="1:10" ht="12.75">
      <c r="A786" s="9"/>
      <c r="B786" s="9"/>
      <c r="C786" s="9"/>
      <c r="D786" s="9"/>
      <c r="E786" s="9"/>
      <c r="F786" s="9"/>
      <c r="G786" s="9"/>
      <c r="H786" s="9"/>
      <c r="I786" s="9"/>
      <c r="J786" s="9"/>
    </row>
    <row r="787" spans="1:10" ht="12.75">
      <c r="A787" s="9"/>
      <c r="B787" s="9"/>
      <c r="C787" s="9"/>
      <c r="D787" s="9"/>
      <c r="E787" s="9"/>
      <c r="F787" s="9"/>
      <c r="G787" s="9"/>
      <c r="H787" s="9"/>
      <c r="I787" s="9"/>
      <c r="J787" s="9"/>
    </row>
    <row r="788" spans="1:10" ht="12.75">
      <c r="A788" s="9"/>
      <c r="B788" s="9"/>
      <c r="C788" s="9"/>
      <c r="D788" s="9"/>
      <c r="E788" s="9"/>
      <c r="F788" s="9"/>
      <c r="G788" s="9"/>
      <c r="H788" s="9"/>
      <c r="I788" s="9"/>
      <c r="J788" s="9"/>
    </row>
    <row r="789" spans="1:10" ht="12.75">
      <c r="A789" s="9"/>
      <c r="B789" s="9"/>
      <c r="C789" s="9"/>
      <c r="D789" s="9"/>
      <c r="E789" s="9"/>
      <c r="F789" s="9"/>
      <c r="G789" s="9"/>
      <c r="H789" s="9"/>
      <c r="I789" s="9"/>
      <c r="J789" s="9"/>
    </row>
    <row r="790" spans="1:10" ht="12.75">
      <c r="A790" s="9"/>
      <c r="B790" s="9"/>
      <c r="C790" s="9"/>
      <c r="D790" s="9"/>
      <c r="E790" s="9"/>
      <c r="F790" s="9"/>
      <c r="G790" s="9"/>
      <c r="H790" s="9"/>
      <c r="I790" s="9"/>
      <c r="J790" s="9"/>
    </row>
    <row r="791" spans="1:10" ht="12.75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ht="12.75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ht="12.7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ht="12.7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ht="12.75">
      <c r="A795" s="9"/>
      <c r="B795" s="9"/>
      <c r="C795" s="9"/>
      <c r="D795" s="9"/>
      <c r="E795" s="9"/>
      <c r="F795" s="9"/>
      <c r="G795" s="9"/>
      <c r="H795" s="9"/>
      <c r="I795" s="9"/>
      <c r="J795" s="9"/>
    </row>
    <row r="796" spans="1:10" ht="12.75">
      <c r="A796" s="9"/>
      <c r="B796" s="9"/>
      <c r="C796" s="9"/>
      <c r="D796" s="9"/>
      <c r="E796" s="9"/>
      <c r="F796" s="9"/>
      <c r="G796" s="9"/>
      <c r="H796" s="9"/>
      <c r="I796" s="9"/>
      <c r="J796" s="9"/>
    </row>
    <row r="797" spans="1:10" ht="12.75">
      <c r="A797" s="9"/>
      <c r="B797" s="9"/>
      <c r="C797" s="9"/>
      <c r="D797" s="9"/>
      <c r="E797" s="9"/>
      <c r="F797" s="9"/>
      <c r="G797" s="9"/>
      <c r="H797" s="9"/>
      <c r="I797" s="9"/>
      <c r="J797" s="9"/>
    </row>
    <row r="798" spans="1:10" ht="12.75">
      <c r="A798" s="9"/>
      <c r="B798" s="9"/>
      <c r="C798" s="9"/>
      <c r="D798" s="9"/>
      <c r="E798" s="9"/>
      <c r="F798" s="9"/>
      <c r="G798" s="9"/>
      <c r="H798" s="9"/>
      <c r="I798" s="9"/>
      <c r="J798" s="9"/>
    </row>
    <row r="799" spans="1:10" ht="12.75">
      <c r="A799" s="9"/>
      <c r="B799" s="9"/>
      <c r="C799" s="9"/>
      <c r="D799" s="9"/>
      <c r="E799" s="9"/>
      <c r="F799" s="9"/>
      <c r="G799" s="9"/>
      <c r="H799" s="9"/>
      <c r="I799" s="9"/>
      <c r="J799" s="9"/>
    </row>
    <row r="800" spans="1:10" ht="12.75">
      <c r="A800" s="9"/>
      <c r="B800" s="9"/>
      <c r="C800" s="9"/>
      <c r="D800" s="9"/>
      <c r="E800" s="9"/>
      <c r="F800" s="9"/>
      <c r="G800" s="9"/>
      <c r="H800" s="9"/>
      <c r="I800" s="9"/>
      <c r="J800" s="9"/>
    </row>
    <row r="801" spans="1:10" ht="12.75">
      <c r="A801" s="9"/>
      <c r="B801" s="9"/>
      <c r="C801" s="9"/>
      <c r="D801" s="9"/>
      <c r="E801" s="9"/>
      <c r="F801" s="9"/>
      <c r="G801" s="9"/>
      <c r="H801" s="9"/>
      <c r="I801" s="9"/>
      <c r="J801" s="9"/>
    </row>
    <row r="802" spans="1:10" ht="12.75">
      <c r="A802" s="9"/>
      <c r="B802" s="9"/>
      <c r="C802" s="9"/>
      <c r="D802" s="9"/>
      <c r="E802" s="9"/>
      <c r="F802" s="9"/>
      <c r="G802" s="9"/>
      <c r="H802" s="9"/>
      <c r="I802" s="9"/>
      <c r="J802" s="9"/>
    </row>
    <row r="803" spans="1:10" ht="12.75">
      <c r="A803" s="9"/>
      <c r="B803" s="9"/>
      <c r="C803" s="9"/>
      <c r="D803" s="9"/>
      <c r="E803" s="9"/>
      <c r="F803" s="9"/>
      <c r="G803" s="9"/>
      <c r="H803" s="9"/>
      <c r="I803" s="9"/>
      <c r="J803" s="9"/>
    </row>
    <row r="804" spans="1:10" ht="12.75">
      <c r="A804" s="9"/>
      <c r="B804" s="9"/>
      <c r="C804" s="9"/>
      <c r="D804" s="9"/>
      <c r="E804" s="9"/>
      <c r="F804" s="9"/>
      <c r="G804" s="9"/>
      <c r="H804" s="9"/>
      <c r="I804" s="9"/>
      <c r="J804" s="9"/>
    </row>
    <row r="805" spans="1:10" ht="12.75">
      <c r="A805" s="9"/>
      <c r="B805" s="9"/>
      <c r="C805" s="9"/>
      <c r="D805" s="9"/>
      <c r="E805" s="9"/>
      <c r="F805" s="9"/>
      <c r="G805" s="9"/>
      <c r="H805" s="9"/>
      <c r="I805" s="9"/>
      <c r="J805" s="9"/>
    </row>
    <row r="806" spans="1:10" ht="12.75">
      <c r="A806" s="9"/>
      <c r="B806" s="9"/>
      <c r="C806" s="9"/>
      <c r="D806" s="9"/>
      <c r="E806" s="9"/>
      <c r="F806" s="9"/>
      <c r="G806" s="9"/>
      <c r="H806" s="9"/>
      <c r="I806" s="9"/>
      <c r="J806" s="9"/>
    </row>
    <row r="807" spans="1:10" ht="12.75">
      <c r="A807" s="9"/>
      <c r="B807" s="9"/>
      <c r="C807" s="9"/>
      <c r="D807" s="9"/>
      <c r="E807" s="9"/>
      <c r="F807" s="9"/>
      <c r="G807" s="9"/>
      <c r="H807" s="9"/>
      <c r="I807" s="9"/>
      <c r="J807" s="9"/>
    </row>
    <row r="808" spans="1:10" ht="12.75">
      <c r="A808" s="9"/>
      <c r="B808" s="9"/>
      <c r="C808" s="9"/>
      <c r="D808" s="9"/>
      <c r="E808" s="9"/>
      <c r="F808" s="9"/>
      <c r="G808" s="9"/>
      <c r="H808" s="9"/>
      <c r="I808" s="9"/>
      <c r="J808" s="9"/>
    </row>
    <row r="809" spans="1:10" ht="12.75">
      <c r="A809" s="9"/>
      <c r="B809" s="9"/>
      <c r="C809" s="9"/>
      <c r="D809" s="9"/>
      <c r="E809" s="9"/>
      <c r="F809" s="9"/>
      <c r="G809" s="9"/>
      <c r="H809" s="9"/>
      <c r="I809" s="9"/>
      <c r="J809" s="9"/>
    </row>
    <row r="810" spans="1:10" ht="12.75">
      <c r="A810" s="9"/>
      <c r="B810" s="9"/>
      <c r="C810" s="9"/>
      <c r="D810" s="9"/>
      <c r="E810" s="9"/>
      <c r="F810" s="9"/>
      <c r="G810" s="9"/>
      <c r="H810" s="9"/>
      <c r="I810" s="9"/>
      <c r="J810" s="9"/>
    </row>
    <row r="811" spans="1:10" ht="12.75">
      <c r="A811" s="9"/>
      <c r="B811" s="9"/>
      <c r="C811" s="9"/>
      <c r="D811" s="9"/>
      <c r="E811" s="9"/>
      <c r="F811" s="9"/>
      <c r="G811" s="9"/>
      <c r="H811" s="9"/>
      <c r="I811" s="9"/>
      <c r="J811" s="9"/>
    </row>
    <row r="812" spans="1:10" ht="12.75">
      <c r="A812" s="9"/>
      <c r="B812" s="9"/>
      <c r="C812" s="9"/>
      <c r="D812" s="9"/>
      <c r="E812" s="9"/>
      <c r="F812" s="9"/>
      <c r="G812" s="9"/>
      <c r="H812" s="9"/>
      <c r="I812" s="9"/>
      <c r="J812" s="9"/>
    </row>
    <row r="813" spans="1:10" ht="12.75">
      <c r="A813" s="9"/>
      <c r="B813" s="9"/>
      <c r="C813" s="9"/>
      <c r="D813" s="9"/>
      <c r="E813" s="9"/>
      <c r="F813" s="9"/>
      <c r="G813" s="9"/>
      <c r="H813" s="9"/>
      <c r="I813" s="9"/>
      <c r="J813" s="9"/>
    </row>
    <row r="814" spans="1:10" ht="12.75">
      <c r="A814" s="9"/>
      <c r="B814" s="9"/>
      <c r="C814" s="9"/>
      <c r="D814" s="9"/>
      <c r="E814" s="9"/>
      <c r="F814" s="9"/>
      <c r="G814" s="9"/>
      <c r="H814" s="9"/>
      <c r="I814" s="9"/>
      <c r="J814" s="9"/>
    </row>
    <row r="815" spans="1:10" ht="12.75">
      <c r="A815" s="9"/>
      <c r="B815" s="9"/>
      <c r="C815" s="9"/>
      <c r="D815" s="9"/>
      <c r="E815" s="9"/>
      <c r="F815" s="9"/>
      <c r="G815" s="9"/>
      <c r="H815" s="9"/>
      <c r="I815" s="9"/>
      <c r="J815" s="9"/>
    </row>
    <row r="816" spans="1:10" ht="12.75">
      <c r="A816" s="9"/>
      <c r="B816" s="9"/>
      <c r="C816" s="9"/>
      <c r="D816" s="9"/>
      <c r="E816" s="9"/>
      <c r="F816" s="9"/>
      <c r="G816" s="9"/>
      <c r="H816" s="9"/>
      <c r="I816" s="9"/>
      <c r="J816" s="9"/>
    </row>
    <row r="817" spans="1:10" ht="12.75">
      <c r="A817" s="9"/>
      <c r="B817" s="9"/>
      <c r="C817" s="9"/>
      <c r="D817" s="9"/>
      <c r="E817" s="9"/>
      <c r="F817" s="9"/>
      <c r="G817" s="9"/>
      <c r="H817" s="9"/>
      <c r="I817" s="9"/>
      <c r="J817" s="9"/>
    </row>
    <row r="818" spans="1:10" ht="12.75">
      <c r="A818" s="9"/>
      <c r="B818" s="9"/>
      <c r="C818" s="9"/>
      <c r="D818" s="9"/>
      <c r="E818" s="9"/>
      <c r="F818" s="9"/>
      <c r="G818" s="9"/>
      <c r="H818" s="9"/>
      <c r="I818" s="9"/>
      <c r="J818" s="9"/>
    </row>
    <row r="819" spans="1:10" ht="12.75">
      <c r="A819" s="9"/>
      <c r="B819" s="9"/>
      <c r="C819" s="9"/>
      <c r="D819" s="9"/>
      <c r="E819" s="9"/>
      <c r="F819" s="9"/>
      <c r="G819" s="9"/>
      <c r="H819" s="9"/>
      <c r="I819" s="9"/>
      <c r="J819" s="9"/>
    </row>
    <row r="820" spans="1:10" ht="12.75">
      <c r="A820" s="9"/>
      <c r="B820" s="9"/>
      <c r="C820" s="9"/>
      <c r="D820" s="9"/>
      <c r="E820" s="9"/>
      <c r="F820" s="9"/>
      <c r="G820" s="9"/>
      <c r="H820" s="9"/>
      <c r="I820" s="9"/>
      <c r="J820" s="9"/>
    </row>
    <row r="821" spans="1:10" ht="12.75">
      <c r="A821" s="9"/>
      <c r="B821" s="9"/>
      <c r="C821" s="9"/>
      <c r="D821" s="9"/>
      <c r="E821" s="9"/>
      <c r="F821" s="9"/>
      <c r="G821" s="9"/>
      <c r="H821" s="9"/>
      <c r="I821" s="9"/>
      <c r="J821" s="9"/>
    </row>
    <row r="822" spans="1:10" ht="12.75">
      <c r="A822" s="9"/>
      <c r="B822" s="9"/>
      <c r="C822" s="9"/>
      <c r="D822" s="9"/>
      <c r="E822" s="9"/>
      <c r="F822" s="9"/>
      <c r="G822" s="9"/>
      <c r="H822" s="9"/>
      <c r="I822" s="9"/>
      <c r="J822" s="9"/>
    </row>
    <row r="823" spans="1:10" ht="12.75">
      <c r="A823" s="9"/>
      <c r="B823" s="9"/>
      <c r="C823" s="9"/>
      <c r="D823" s="9"/>
      <c r="E823" s="9"/>
      <c r="F823" s="9"/>
      <c r="G823" s="9"/>
      <c r="H823" s="9"/>
      <c r="I823" s="9"/>
      <c r="J823" s="9"/>
    </row>
    <row r="824" spans="1:10" ht="12.75">
      <c r="A824" s="9"/>
      <c r="B824" s="9"/>
      <c r="C824" s="9"/>
      <c r="D824" s="9"/>
      <c r="E824" s="9"/>
      <c r="F824" s="9"/>
      <c r="G824" s="9"/>
      <c r="H824" s="9"/>
      <c r="I824" s="9"/>
      <c r="J824" s="9"/>
    </row>
    <row r="825" spans="1:10" ht="12.75">
      <c r="A825" s="9"/>
      <c r="B825" s="9"/>
      <c r="C825" s="9"/>
      <c r="D825" s="9"/>
      <c r="E825" s="9"/>
      <c r="F825" s="9"/>
      <c r="G825" s="9"/>
      <c r="H825" s="9"/>
      <c r="I825" s="9"/>
      <c r="J825" s="9"/>
    </row>
    <row r="826" spans="1:10" ht="12.75">
      <c r="A826" s="9"/>
      <c r="B826" s="9"/>
      <c r="C826" s="9"/>
      <c r="D826" s="9"/>
      <c r="E826" s="9"/>
      <c r="F826" s="9"/>
      <c r="G826" s="9"/>
      <c r="H826" s="9"/>
      <c r="I826" s="9"/>
      <c r="J826" s="9"/>
    </row>
    <row r="827" spans="1:10" ht="12.75">
      <c r="A827" s="9"/>
      <c r="B827" s="9"/>
      <c r="C827" s="9"/>
      <c r="D827" s="9"/>
      <c r="E827" s="9"/>
      <c r="F827" s="9"/>
      <c r="G827" s="9"/>
      <c r="H827" s="9"/>
      <c r="I827" s="9"/>
      <c r="J827" s="9"/>
    </row>
    <row r="828" spans="1:10" ht="12.75">
      <c r="A828" s="9"/>
      <c r="B828" s="9"/>
      <c r="C828" s="9"/>
      <c r="D828" s="9"/>
      <c r="E828" s="9"/>
      <c r="F828" s="9"/>
      <c r="G828" s="9"/>
      <c r="H828" s="9"/>
      <c r="I828" s="9"/>
      <c r="J828" s="9"/>
    </row>
    <row r="829" spans="1:10" ht="12.75">
      <c r="A829" s="9"/>
      <c r="B829" s="9"/>
      <c r="C829" s="9"/>
      <c r="D829" s="9"/>
      <c r="E829" s="9"/>
      <c r="F829" s="9"/>
      <c r="G829" s="9"/>
      <c r="H829" s="9"/>
      <c r="I829" s="9"/>
      <c r="J829" s="9"/>
    </row>
    <row r="830" spans="1:10" ht="12.75">
      <c r="A830" s="9"/>
      <c r="B830" s="9"/>
      <c r="C830" s="9"/>
      <c r="D830" s="9"/>
      <c r="E830" s="9"/>
      <c r="F830" s="9"/>
      <c r="G830" s="9"/>
      <c r="H830" s="9"/>
      <c r="I830" s="9"/>
      <c r="J830" s="9"/>
    </row>
    <row r="831" spans="1:10" ht="12.75">
      <c r="A831" s="9"/>
      <c r="B831" s="9"/>
      <c r="C831" s="9"/>
      <c r="D831" s="9"/>
      <c r="E831" s="9"/>
      <c r="F831" s="9"/>
      <c r="G831" s="9"/>
      <c r="H831" s="9"/>
      <c r="I831" s="9"/>
      <c r="J831" s="9"/>
    </row>
    <row r="832" spans="1:10" ht="12.75">
      <c r="A832" s="9"/>
      <c r="B832" s="9"/>
      <c r="C832" s="9"/>
      <c r="D832" s="9"/>
      <c r="E832" s="9"/>
      <c r="F832" s="9"/>
      <c r="G832" s="9"/>
      <c r="H832" s="9"/>
      <c r="I832" s="9"/>
      <c r="J832" s="9"/>
    </row>
    <row r="833" spans="1:10" ht="12.75">
      <c r="A833" s="9"/>
      <c r="B833" s="9"/>
      <c r="C833" s="9"/>
      <c r="D833" s="9"/>
      <c r="E833" s="9"/>
      <c r="F833" s="9"/>
      <c r="G833" s="9"/>
      <c r="H833" s="9"/>
      <c r="I833" s="9"/>
      <c r="J833" s="9"/>
    </row>
    <row r="834" spans="1:10" ht="12.7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ht="12.7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ht="12.75">
      <c r="A836" s="9"/>
      <c r="B836" s="9"/>
      <c r="C836" s="9"/>
      <c r="D836" s="9"/>
      <c r="E836" s="9"/>
      <c r="F836" s="9"/>
      <c r="G836" s="9"/>
      <c r="H836" s="9"/>
      <c r="I836" s="9"/>
      <c r="J836" s="9"/>
    </row>
    <row r="837" spans="1:10" ht="12.75">
      <c r="A837" s="9"/>
      <c r="B837" s="9"/>
      <c r="C837" s="9"/>
      <c r="D837" s="9"/>
      <c r="E837" s="9"/>
      <c r="F837" s="9"/>
      <c r="G837" s="9"/>
      <c r="H837" s="9"/>
      <c r="I837" s="9"/>
      <c r="J837" s="9"/>
    </row>
    <row r="838" spans="1:10" ht="12.75">
      <c r="A838" s="9"/>
      <c r="B838" s="9"/>
      <c r="C838" s="9"/>
      <c r="D838" s="9"/>
      <c r="E838" s="9"/>
      <c r="F838" s="9"/>
      <c r="G838" s="9"/>
      <c r="H838" s="9"/>
      <c r="I838" s="9"/>
      <c r="J838" s="9"/>
    </row>
    <row r="839" spans="1:10" ht="12.75">
      <c r="A839" s="9"/>
      <c r="B839" s="9"/>
      <c r="C839" s="9"/>
      <c r="D839" s="9"/>
      <c r="E839" s="9"/>
      <c r="F839" s="9"/>
      <c r="G839" s="9"/>
      <c r="H839" s="9"/>
      <c r="I839" s="9"/>
      <c r="J839" s="9"/>
    </row>
    <row r="840" spans="1:10" ht="12.75">
      <c r="A840" s="9"/>
      <c r="B840" s="9"/>
      <c r="C840" s="9"/>
      <c r="D840" s="9"/>
      <c r="E840" s="9"/>
      <c r="F840" s="9"/>
      <c r="G840" s="9"/>
      <c r="H840" s="9"/>
      <c r="I840" s="9"/>
      <c r="J840" s="9"/>
    </row>
    <row r="841" spans="1:10" ht="12.75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 ht="12.75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 ht="12.7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ht="12.7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ht="12.75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 ht="12.75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 ht="12.75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 ht="12.75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 ht="12.75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 ht="12.75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 ht="12.75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 ht="12.75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 ht="12.75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 ht="12.75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 ht="12.75">
      <c r="A855" s="9"/>
      <c r="B855" s="9"/>
      <c r="C855" s="9"/>
      <c r="D855" s="9"/>
      <c r="E855" s="9"/>
      <c r="F855" s="9"/>
      <c r="G855" s="9"/>
      <c r="H855" s="9"/>
      <c r="I855" s="9"/>
      <c r="J855" s="9"/>
    </row>
    <row r="856" spans="1:10" ht="12.75">
      <c r="A856" s="9"/>
      <c r="B856" s="9"/>
      <c r="C856" s="9"/>
      <c r="D856" s="9"/>
      <c r="E856" s="9"/>
      <c r="F856" s="9"/>
      <c r="G856" s="9"/>
      <c r="H856" s="9"/>
      <c r="I856" s="9"/>
      <c r="J856" s="9"/>
    </row>
    <row r="857" spans="1:10" ht="12.75">
      <c r="A857" s="9"/>
      <c r="B857" s="9"/>
      <c r="C857" s="9"/>
      <c r="D857" s="9"/>
      <c r="E857" s="9"/>
      <c r="F857" s="9"/>
      <c r="G857" s="9"/>
      <c r="H857" s="9"/>
      <c r="I857" s="9"/>
      <c r="J857" s="9"/>
    </row>
    <row r="858" spans="1:10" ht="12.75">
      <c r="A858" s="9"/>
      <c r="B858" s="9"/>
      <c r="C858" s="9"/>
      <c r="D858" s="9"/>
      <c r="E858" s="9"/>
      <c r="F858" s="9"/>
      <c r="G858" s="9"/>
      <c r="H858" s="9"/>
      <c r="I858" s="9"/>
      <c r="J858" s="9"/>
    </row>
    <row r="859" spans="1:10" ht="12.75">
      <c r="A859" s="9"/>
      <c r="B859" s="9"/>
      <c r="C859" s="9"/>
      <c r="D859" s="9"/>
      <c r="E859" s="9"/>
      <c r="F859" s="9"/>
      <c r="G859" s="9"/>
      <c r="H859" s="9"/>
      <c r="I859" s="9"/>
      <c r="J859" s="9"/>
    </row>
    <row r="860" spans="1:10" ht="12.75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 ht="12.75">
      <c r="A861" s="9"/>
      <c r="B861" s="9"/>
      <c r="C861" s="9"/>
      <c r="D861" s="9"/>
      <c r="E861" s="9"/>
      <c r="F861" s="9"/>
      <c r="G861" s="9"/>
      <c r="H861" s="9"/>
      <c r="I861" s="9"/>
      <c r="J861" s="9"/>
    </row>
    <row r="862" spans="1:10" ht="12.75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 ht="12.75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 ht="12.75">
      <c r="A864" s="9"/>
      <c r="B864" s="9"/>
      <c r="C864" s="9"/>
      <c r="D864" s="9"/>
      <c r="E864" s="9"/>
      <c r="F864" s="9"/>
      <c r="G864" s="9"/>
      <c r="H864" s="9"/>
      <c r="I864" s="9"/>
      <c r="J864" s="9"/>
    </row>
    <row r="865" spans="1:10" ht="12.75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 ht="12.75">
      <c r="A866" s="9"/>
      <c r="B866" s="9"/>
      <c r="C866" s="9"/>
      <c r="D866" s="9"/>
      <c r="E866" s="9"/>
      <c r="F866" s="9"/>
      <c r="G866" s="9"/>
      <c r="H866" s="9"/>
      <c r="I866" s="9"/>
      <c r="J866" s="9"/>
    </row>
    <row r="867" spans="1:10" ht="12.75">
      <c r="A867" s="9"/>
      <c r="B867" s="9"/>
      <c r="C867" s="9"/>
      <c r="D867" s="9"/>
      <c r="E867" s="9"/>
      <c r="F867" s="9"/>
      <c r="G867" s="9"/>
      <c r="H867" s="9"/>
      <c r="I867" s="9"/>
      <c r="J867" s="9"/>
    </row>
    <row r="868" spans="1:10" ht="12.75">
      <c r="A868" s="9"/>
      <c r="B868" s="9"/>
      <c r="C868" s="9"/>
      <c r="D868" s="9"/>
      <c r="E868" s="9"/>
      <c r="F868" s="9"/>
      <c r="G868" s="9"/>
      <c r="H868" s="9"/>
      <c r="I868" s="9"/>
      <c r="J868" s="9"/>
    </row>
    <row r="869" spans="1:10" ht="12.75">
      <c r="A869" s="9"/>
      <c r="B869" s="9"/>
      <c r="C869" s="9"/>
      <c r="D869" s="9"/>
      <c r="E869" s="9"/>
      <c r="F869" s="9"/>
      <c r="G869" s="9"/>
      <c r="H869" s="9"/>
      <c r="I869" s="9"/>
      <c r="J869" s="9"/>
    </row>
    <row r="870" spans="1:10" ht="12.75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 ht="12.75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 ht="12.75">
      <c r="A872" s="9"/>
      <c r="B872" s="9"/>
      <c r="C872" s="9"/>
      <c r="D872" s="9"/>
      <c r="E872" s="9"/>
      <c r="F872" s="9"/>
      <c r="G872" s="9"/>
      <c r="H872" s="9"/>
      <c r="I872" s="9"/>
      <c r="J872" s="9"/>
    </row>
    <row r="873" spans="1:10" ht="12.75">
      <c r="A873" s="9"/>
      <c r="B873" s="9"/>
      <c r="C873" s="9"/>
      <c r="D873" s="9"/>
      <c r="E873" s="9"/>
      <c r="F873" s="9"/>
      <c r="G873" s="9"/>
      <c r="H873" s="9"/>
      <c r="I873" s="9"/>
      <c r="J873" s="9"/>
    </row>
    <row r="874" spans="1:10" ht="12.75">
      <c r="A874" s="9"/>
      <c r="B874" s="9"/>
      <c r="C874" s="9"/>
      <c r="D874" s="9"/>
      <c r="E874" s="9"/>
      <c r="F874" s="9"/>
      <c r="G874" s="9"/>
      <c r="H874" s="9"/>
      <c r="I874" s="9"/>
      <c r="J874" s="9"/>
    </row>
    <row r="875" spans="1:10" ht="12.7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ht="12.7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ht="12.75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 ht="12.75">
      <c r="A878" s="9"/>
      <c r="B878" s="9"/>
      <c r="C878" s="9"/>
      <c r="D878" s="9"/>
      <c r="E878" s="9"/>
      <c r="F878" s="9"/>
      <c r="G878" s="9"/>
      <c r="H878" s="9"/>
      <c r="I878" s="9"/>
      <c r="J878" s="9"/>
    </row>
    <row r="879" spans="1:10" ht="12.75">
      <c r="A879" s="9"/>
      <c r="B879" s="9"/>
      <c r="C879" s="9"/>
      <c r="D879" s="9"/>
      <c r="E879" s="9"/>
      <c r="F879" s="9"/>
      <c r="G879" s="9"/>
      <c r="H879" s="9"/>
      <c r="I879" s="9"/>
      <c r="J879" s="9"/>
    </row>
    <row r="880" spans="1:10" ht="12.75">
      <c r="A880" s="9"/>
      <c r="B880" s="9"/>
      <c r="C880" s="9"/>
      <c r="D880" s="9"/>
      <c r="E880" s="9"/>
      <c r="F880" s="9"/>
      <c r="G880" s="9"/>
      <c r="H880" s="9"/>
      <c r="I880" s="9"/>
      <c r="J880" s="9"/>
    </row>
    <row r="881" spans="1:10" ht="12.75">
      <c r="A881" s="9"/>
      <c r="B881" s="9"/>
      <c r="C881" s="9"/>
      <c r="D881" s="9"/>
      <c r="E881" s="9"/>
      <c r="F881" s="9"/>
      <c r="G881" s="9"/>
      <c r="H881" s="9"/>
      <c r="I881" s="9"/>
      <c r="J881" s="9"/>
    </row>
    <row r="882" spans="1:10" ht="12.75">
      <c r="A882" s="9"/>
      <c r="B882" s="9"/>
      <c r="C882" s="9"/>
      <c r="D882" s="9"/>
      <c r="E882" s="9"/>
      <c r="F882" s="9"/>
      <c r="G882" s="9"/>
      <c r="H882" s="9"/>
      <c r="I882" s="9"/>
      <c r="J882" s="9"/>
    </row>
    <row r="883" spans="1:10" ht="12.75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 ht="12.7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5" spans="1:10" ht="12.75">
      <c r="A885" s="9"/>
      <c r="B885" s="9"/>
      <c r="C885" s="9"/>
      <c r="D885" s="9"/>
      <c r="E885" s="9"/>
      <c r="F885" s="9"/>
      <c r="G885" s="9"/>
      <c r="H885" s="9"/>
      <c r="I885" s="9"/>
      <c r="J885" s="9"/>
    </row>
    <row r="886" spans="1:10" ht="12.75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 ht="12.75">
      <c r="A887" s="9"/>
      <c r="B887" s="9"/>
      <c r="C887" s="9"/>
      <c r="D887" s="9"/>
      <c r="E887" s="9"/>
      <c r="F887" s="9"/>
      <c r="G887" s="9"/>
      <c r="H887" s="9"/>
      <c r="I887" s="9"/>
      <c r="J887" s="9"/>
    </row>
    <row r="888" spans="1:10" ht="12.75">
      <c r="A888" s="9"/>
      <c r="B888" s="9"/>
      <c r="C888" s="9"/>
      <c r="D888" s="9"/>
      <c r="E888" s="9"/>
      <c r="F888" s="9"/>
      <c r="G888" s="9"/>
      <c r="H888" s="9"/>
      <c r="I888" s="9"/>
      <c r="J888" s="9"/>
    </row>
    <row r="889" spans="1:10" ht="12.75">
      <c r="A889" s="9"/>
      <c r="B889" s="9"/>
      <c r="C889" s="9"/>
      <c r="D889" s="9"/>
      <c r="E889" s="9"/>
      <c r="F889" s="9"/>
      <c r="G889" s="9"/>
      <c r="H889" s="9"/>
      <c r="I889" s="9"/>
      <c r="J889" s="9"/>
    </row>
    <row r="890" spans="1:10" ht="12.75">
      <c r="A890" s="9"/>
      <c r="B890" s="9"/>
      <c r="C890" s="9"/>
      <c r="D890" s="9"/>
      <c r="E890" s="9"/>
      <c r="F890" s="9"/>
      <c r="G890" s="9"/>
      <c r="H890" s="9"/>
      <c r="I890" s="9"/>
      <c r="J890" s="9"/>
    </row>
    <row r="891" spans="1:10" ht="12.75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ht="12.75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ht="12.75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ht="12.75">
      <c r="A894" s="9"/>
      <c r="B894" s="9"/>
      <c r="C894" s="9"/>
      <c r="D894" s="9"/>
      <c r="E894" s="9"/>
      <c r="F894" s="9"/>
      <c r="G894" s="9"/>
      <c r="H894" s="9"/>
      <c r="I894" s="9"/>
      <c r="J894" s="9"/>
    </row>
    <row r="895" spans="1:10" ht="12.75">
      <c r="A895" s="9"/>
      <c r="B895" s="9"/>
      <c r="C895" s="9"/>
      <c r="D895" s="9"/>
      <c r="E895" s="9"/>
      <c r="F895" s="9"/>
      <c r="G895" s="9"/>
      <c r="H895" s="9"/>
      <c r="I895" s="9"/>
      <c r="J895" s="9"/>
    </row>
    <row r="896" spans="1:10" ht="12.75">
      <c r="A896" s="9"/>
      <c r="B896" s="9"/>
      <c r="C896" s="9"/>
      <c r="D896" s="9"/>
      <c r="E896" s="9"/>
      <c r="F896" s="9"/>
      <c r="G896" s="9"/>
      <c r="H896" s="9"/>
      <c r="I896" s="9"/>
      <c r="J896" s="9"/>
    </row>
    <row r="897" spans="1:10" ht="12.75">
      <c r="A897" s="9"/>
      <c r="B897" s="9"/>
      <c r="C897" s="9"/>
      <c r="D897" s="9"/>
      <c r="E897" s="9"/>
      <c r="F897" s="9"/>
      <c r="G897" s="9"/>
      <c r="H897" s="9"/>
      <c r="I897" s="9"/>
      <c r="J897" s="9"/>
    </row>
    <row r="898" spans="1:10" ht="12.75">
      <c r="A898" s="9"/>
      <c r="B898" s="9"/>
      <c r="C898" s="9"/>
      <c r="D898" s="9"/>
      <c r="E898" s="9"/>
      <c r="F898" s="9"/>
      <c r="G898" s="9"/>
      <c r="H898" s="9"/>
      <c r="I898" s="9"/>
      <c r="J898" s="9"/>
    </row>
    <row r="899" spans="1:10" ht="12.75">
      <c r="A899" s="9"/>
      <c r="B899" s="9"/>
      <c r="C899" s="9"/>
      <c r="D899" s="9"/>
      <c r="E899" s="9"/>
      <c r="F899" s="9"/>
      <c r="G899" s="9"/>
      <c r="H899" s="9"/>
      <c r="I899" s="9"/>
      <c r="J899" s="9"/>
    </row>
    <row r="900" spans="1:10" ht="12.75">
      <c r="A900" s="9"/>
      <c r="B900" s="9"/>
      <c r="C900" s="9"/>
      <c r="D900" s="9"/>
      <c r="E900" s="9"/>
      <c r="F900" s="9"/>
      <c r="G900" s="9"/>
      <c r="H900" s="9"/>
      <c r="I900" s="9"/>
      <c r="J900" s="9"/>
    </row>
    <row r="901" spans="1:10" ht="12.75">
      <c r="A901" s="9"/>
      <c r="B901" s="9"/>
      <c r="C901" s="9"/>
      <c r="D901" s="9"/>
      <c r="E901" s="9"/>
      <c r="F901" s="9"/>
      <c r="G901" s="9"/>
      <c r="H901" s="9"/>
      <c r="I901" s="9"/>
      <c r="J901" s="9"/>
    </row>
    <row r="902" spans="1:10" ht="12.75">
      <c r="A902" s="9"/>
      <c r="B902" s="9"/>
      <c r="C902" s="9"/>
      <c r="D902" s="9"/>
      <c r="E902" s="9"/>
      <c r="F902" s="9"/>
      <c r="G902" s="9"/>
      <c r="H902" s="9"/>
      <c r="I902" s="9"/>
      <c r="J902" s="9"/>
    </row>
    <row r="903" spans="1:10" ht="12.75">
      <c r="A903" s="9"/>
      <c r="B903" s="9"/>
      <c r="C903" s="9"/>
      <c r="D903" s="9"/>
      <c r="E903" s="9"/>
      <c r="F903" s="9"/>
      <c r="G903" s="9"/>
      <c r="H903" s="9"/>
      <c r="I903" s="9"/>
      <c r="J903" s="9"/>
    </row>
    <row r="904" spans="1:10" ht="12.75">
      <c r="A904" s="9"/>
      <c r="B904" s="9"/>
      <c r="C904" s="9"/>
      <c r="D904" s="9"/>
      <c r="E904" s="9"/>
      <c r="F904" s="9"/>
      <c r="G904" s="9"/>
      <c r="H904" s="9"/>
      <c r="I904" s="9"/>
      <c r="J904" s="9"/>
    </row>
    <row r="905" spans="1:10" ht="12.75">
      <c r="A905" s="9"/>
      <c r="B905" s="9"/>
      <c r="C905" s="9"/>
      <c r="D905" s="9"/>
      <c r="E905" s="9"/>
      <c r="F905" s="9"/>
      <c r="G905" s="9"/>
      <c r="H905" s="9"/>
      <c r="I905" s="9"/>
      <c r="J905" s="9"/>
    </row>
    <row r="906" spans="1:10" ht="12.75">
      <c r="A906" s="9"/>
      <c r="B906" s="9"/>
      <c r="C906" s="9"/>
      <c r="D906" s="9"/>
      <c r="E906" s="9"/>
      <c r="F906" s="9"/>
      <c r="G906" s="9"/>
      <c r="H906" s="9"/>
      <c r="I906" s="9"/>
      <c r="J906" s="9"/>
    </row>
    <row r="907" spans="1:10" ht="12.75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ht="12.75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ht="12.75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ht="12.75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ht="12.75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10" ht="12.75">
      <c r="A912" s="9"/>
      <c r="B912" s="9"/>
      <c r="C912" s="9"/>
      <c r="D912" s="9"/>
      <c r="E912" s="9"/>
      <c r="F912" s="9"/>
      <c r="G912" s="9"/>
      <c r="H912" s="9"/>
      <c r="I912" s="9"/>
      <c r="J912" s="9"/>
    </row>
    <row r="913" spans="1:10" ht="12.75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 ht="12.75">
      <c r="A914" s="9"/>
      <c r="B914" s="9"/>
      <c r="C914" s="9"/>
      <c r="D914" s="9"/>
      <c r="E914" s="9"/>
      <c r="F914" s="9"/>
      <c r="G914" s="9"/>
      <c r="H914" s="9"/>
      <c r="I914" s="9"/>
      <c r="J914" s="9"/>
    </row>
    <row r="915" spans="1:10" ht="12.75">
      <c r="A915" s="9"/>
      <c r="B915" s="9"/>
      <c r="C915" s="9"/>
      <c r="D915" s="9"/>
      <c r="E915" s="9"/>
      <c r="F915" s="9"/>
      <c r="G915" s="9"/>
      <c r="H915" s="9"/>
      <c r="I915" s="9"/>
      <c r="J915" s="9"/>
    </row>
    <row r="916" spans="1:10" ht="12.75">
      <c r="A916" s="9"/>
      <c r="B916" s="9"/>
      <c r="C916" s="9"/>
      <c r="D916" s="9"/>
      <c r="E916" s="9"/>
      <c r="F916" s="9"/>
      <c r="G916" s="9"/>
      <c r="H916" s="9"/>
      <c r="I916" s="9"/>
      <c r="J916" s="9"/>
    </row>
    <row r="917" spans="1:10" ht="12.7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ht="12.7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ht="12.75">
      <c r="A919" s="9"/>
      <c r="B919" s="9"/>
      <c r="C919" s="9"/>
      <c r="D919" s="9"/>
      <c r="E919" s="9"/>
      <c r="F919" s="9"/>
      <c r="G919" s="9"/>
      <c r="H919" s="9"/>
      <c r="I919" s="9"/>
      <c r="J919" s="9"/>
    </row>
    <row r="920" spans="1:10" ht="12.75">
      <c r="A920" s="9"/>
      <c r="B920" s="9"/>
      <c r="C920" s="9"/>
      <c r="D920" s="9"/>
      <c r="E920" s="9"/>
      <c r="F920" s="9"/>
      <c r="G920" s="9"/>
      <c r="H920" s="9"/>
      <c r="I920" s="9"/>
      <c r="J920" s="9"/>
    </row>
    <row r="921" spans="1:10" ht="12.75">
      <c r="A921" s="9"/>
      <c r="B921" s="9"/>
      <c r="C921" s="9"/>
      <c r="D921" s="9"/>
      <c r="E921" s="9"/>
      <c r="F921" s="9"/>
      <c r="G921" s="9"/>
      <c r="H921" s="9"/>
      <c r="I921" s="9"/>
      <c r="J921" s="9"/>
    </row>
    <row r="922" spans="1:10" ht="12.75">
      <c r="A922" s="9"/>
      <c r="B922" s="9"/>
      <c r="C922" s="9"/>
      <c r="D922" s="9"/>
      <c r="E922" s="9"/>
      <c r="F922" s="9"/>
      <c r="G922" s="9"/>
      <c r="H922" s="9"/>
      <c r="I922" s="9"/>
      <c r="J922" s="9"/>
    </row>
    <row r="923" spans="1:10" ht="12.75">
      <c r="A923" s="9"/>
      <c r="B923" s="9"/>
      <c r="C923" s="9"/>
      <c r="D923" s="9"/>
      <c r="E923" s="9"/>
      <c r="F923" s="9"/>
      <c r="G923" s="9"/>
      <c r="H923" s="9"/>
      <c r="I923" s="9"/>
      <c r="J923" s="9"/>
    </row>
    <row r="924" spans="1:10" ht="12.75">
      <c r="A924" s="9"/>
      <c r="B924" s="9"/>
      <c r="C924" s="9"/>
      <c r="D924" s="9"/>
      <c r="E924" s="9"/>
      <c r="F924" s="9"/>
      <c r="G924" s="9"/>
      <c r="H924" s="9"/>
      <c r="I924" s="9"/>
      <c r="J924" s="9"/>
    </row>
    <row r="925" spans="1:10" ht="12.75">
      <c r="A925" s="9"/>
      <c r="B925" s="9"/>
      <c r="C925" s="9"/>
      <c r="D925" s="9"/>
      <c r="E925" s="9"/>
      <c r="F925" s="9"/>
      <c r="G925" s="9"/>
      <c r="H925" s="9"/>
      <c r="I925" s="9"/>
      <c r="J925" s="9"/>
    </row>
    <row r="926" spans="1:10" ht="12.75">
      <c r="A926" s="9"/>
      <c r="B926" s="9"/>
      <c r="C926" s="9"/>
      <c r="D926" s="9"/>
      <c r="E926" s="9"/>
      <c r="F926" s="9"/>
      <c r="G926" s="9"/>
      <c r="H926" s="9"/>
      <c r="I926" s="9"/>
      <c r="J926" s="9"/>
    </row>
    <row r="927" spans="1:10" ht="12.75">
      <c r="A927" s="9"/>
      <c r="B927" s="9"/>
      <c r="C927" s="9"/>
      <c r="D927" s="9"/>
      <c r="E927" s="9"/>
      <c r="F927" s="9"/>
      <c r="G927" s="9"/>
      <c r="H927" s="9"/>
      <c r="I927" s="9"/>
      <c r="J927" s="9"/>
    </row>
    <row r="928" spans="1:10" ht="12.75">
      <c r="A928" s="9"/>
      <c r="B928" s="9"/>
      <c r="C928" s="9"/>
      <c r="D928" s="9"/>
      <c r="E928" s="9"/>
      <c r="F928" s="9"/>
      <c r="G928" s="9"/>
      <c r="H928" s="9"/>
      <c r="I928" s="9"/>
      <c r="J928" s="9"/>
    </row>
    <row r="929" spans="1:10" ht="12.75">
      <c r="A929" s="9"/>
      <c r="B929" s="9"/>
      <c r="C929" s="9"/>
      <c r="D929" s="9"/>
      <c r="E929" s="9"/>
      <c r="F929" s="9"/>
      <c r="G929" s="9"/>
      <c r="H929" s="9"/>
      <c r="I929" s="9"/>
      <c r="J929" s="9"/>
    </row>
    <row r="930" spans="1:10" ht="12.7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1" spans="1:10" ht="12.75">
      <c r="A931" s="9"/>
      <c r="B931" s="9"/>
      <c r="C931" s="9"/>
      <c r="D931" s="9"/>
      <c r="E931" s="9"/>
      <c r="F931" s="9"/>
      <c r="G931" s="9"/>
      <c r="H931" s="9"/>
      <c r="I931" s="9"/>
      <c r="J931" s="9"/>
    </row>
    <row r="932" spans="1:10" ht="12.75">
      <c r="A932" s="9"/>
      <c r="B932" s="9"/>
      <c r="C932" s="9"/>
      <c r="D932" s="9"/>
      <c r="E932" s="9"/>
      <c r="F932" s="9"/>
      <c r="G932" s="9"/>
      <c r="H932" s="9"/>
      <c r="I932" s="9"/>
      <c r="J932" s="9"/>
    </row>
    <row r="933" spans="1:10" ht="12.75">
      <c r="A933" s="9"/>
      <c r="B933" s="9"/>
      <c r="C933" s="9"/>
      <c r="D933" s="9"/>
      <c r="E933" s="9"/>
      <c r="F933" s="9"/>
      <c r="G933" s="9"/>
      <c r="H933" s="9"/>
      <c r="I933" s="9"/>
      <c r="J933" s="9"/>
    </row>
    <row r="934" spans="1:10" ht="12.75">
      <c r="A934" s="9"/>
      <c r="B934" s="9"/>
      <c r="C934" s="9"/>
      <c r="D934" s="9"/>
      <c r="E934" s="9"/>
      <c r="F934" s="9"/>
      <c r="G934" s="9"/>
      <c r="H934" s="9"/>
      <c r="I934" s="9"/>
      <c r="J934" s="9"/>
    </row>
    <row r="935" spans="1:10" ht="12.75">
      <c r="A935" s="9"/>
      <c r="B935" s="9"/>
      <c r="C935" s="9"/>
      <c r="D935" s="9"/>
      <c r="E935" s="9"/>
      <c r="F935" s="9"/>
      <c r="G935" s="9"/>
      <c r="H935" s="9"/>
      <c r="I935" s="9"/>
      <c r="J935" s="9"/>
    </row>
    <row r="936" spans="1:10" ht="12.75">
      <c r="A936" s="9"/>
      <c r="B936" s="9"/>
      <c r="C936" s="9"/>
      <c r="D936" s="9"/>
      <c r="E936" s="9"/>
      <c r="F936" s="9"/>
      <c r="G936" s="9"/>
      <c r="H936" s="9"/>
      <c r="I936" s="9"/>
      <c r="J936" s="9"/>
    </row>
    <row r="937" spans="1:10" ht="12.75">
      <c r="A937" s="9"/>
      <c r="B937" s="9"/>
      <c r="C937" s="9"/>
      <c r="D937" s="9"/>
      <c r="E937" s="9"/>
      <c r="F937" s="9"/>
      <c r="G937" s="9"/>
      <c r="H937" s="9"/>
      <c r="I937" s="9"/>
      <c r="J937" s="9"/>
    </row>
    <row r="938" spans="1:10" ht="12.75">
      <c r="A938" s="9"/>
      <c r="B938" s="9"/>
      <c r="C938" s="9"/>
      <c r="D938" s="9"/>
      <c r="E938" s="9"/>
      <c r="F938" s="9"/>
      <c r="G938" s="9"/>
      <c r="H938" s="9"/>
      <c r="I938" s="9"/>
      <c r="J938" s="9"/>
    </row>
    <row r="939" spans="1:10" ht="12.75">
      <c r="A939" s="9"/>
      <c r="B939" s="9"/>
      <c r="C939" s="9"/>
      <c r="D939" s="9"/>
      <c r="E939" s="9"/>
      <c r="F939" s="9"/>
      <c r="G939" s="9"/>
      <c r="H939" s="9"/>
      <c r="I939" s="9"/>
      <c r="J939" s="9"/>
    </row>
    <row r="940" spans="1:10" ht="12.75">
      <c r="A940" s="9"/>
      <c r="B940" s="9"/>
      <c r="C940" s="9"/>
      <c r="D940" s="9"/>
      <c r="E940" s="9"/>
      <c r="F940" s="9"/>
      <c r="G940" s="9"/>
      <c r="H940" s="9"/>
      <c r="I940" s="9"/>
      <c r="J940" s="9"/>
    </row>
    <row r="941" spans="1:10" ht="12.75">
      <c r="A941" s="9"/>
      <c r="B941" s="9"/>
      <c r="C941" s="9"/>
      <c r="D941" s="9"/>
      <c r="E941" s="9"/>
      <c r="F941" s="9"/>
      <c r="G941" s="9"/>
      <c r="H941" s="9"/>
      <c r="I941" s="9"/>
      <c r="J941" s="9"/>
    </row>
    <row r="942" spans="1:10" ht="12.75">
      <c r="A942" s="9"/>
      <c r="B942" s="9"/>
      <c r="C942" s="9"/>
      <c r="D942" s="9"/>
      <c r="E942" s="9"/>
      <c r="F942" s="9"/>
      <c r="G942" s="9"/>
      <c r="H942" s="9"/>
      <c r="I942" s="9"/>
      <c r="J942" s="9"/>
    </row>
    <row r="943" spans="1:10" ht="12.75">
      <c r="A943" s="9"/>
      <c r="B943" s="9"/>
      <c r="C943" s="9"/>
      <c r="D943" s="9"/>
      <c r="E943" s="9"/>
      <c r="F943" s="9"/>
      <c r="G943" s="9"/>
      <c r="H943" s="9"/>
      <c r="I943" s="9"/>
      <c r="J943" s="9"/>
    </row>
    <row r="944" spans="1:10" ht="12.75">
      <c r="A944" s="9"/>
      <c r="B944" s="9"/>
      <c r="C944" s="9"/>
      <c r="D944" s="9"/>
      <c r="E944" s="9"/>
      <c r="F944" s="9"/>
      <c r="G944" s="9"/>
      <c r="H944" s="9"/>
      <c r="I944" s="9"/>
      <c r="J944" s="9"/>
    </row>
    <row r="945" spans="1:10" ht="12.75">
      <c r="A945" s="9"/>
      <c r="B945" s="9"/>
      <c r="C945" s="9"/>
      <c r="D945" s="9"/>
      <c r="E945" s="9"/>
      <c r="F945" s="9"/>
      <c r="G945" s="9"/>
      <c r="H945" s="9"/>
      <c r="I945" s="9"/>
      <c r="J945" s="9"/>
    </row>
    <row r="946" spans="1:10" ht="12.75">
      <c r="A946" s="9"/>
      <c r="B946" s="9"/>
      <c r="C946" s="9"/>
      <c r="D946" s="9"/>
      <c r="E946" s="9"/>
      <c r="F946" s="9"/>
      <c r="G946" s="9"/>
      <c r="H946" s="9"/>
      <c r="I946" s="9"/>
      <c r="J946" s="9"/>
    </row>
    <row r="947" spans="1:10" ht="12.75">
      <c r="A947" s="9"/>
      <c r="B947" s="9"/>
      <c r="C947" s="9"/>
      <c r="D947" s="9"/>
      <c r="E947" s="9"/>
      <c r="F947" s="9"/>
      <c r="G947" s="9"/>
      <c r="H947" s="9"/>
      <c r="I947" s="9"/>
      <c r="J947" s="9"/>
    </row>
    <row r="948" spans="1:10" ht="12.75">
      <c r="A948" s="9"/>
      <c r="B948" s="9"/>
      <c r="C948" s="9"/>
      <c r="D948" s="9"/>
      <c r="E948" s="9"/>
      <c r="F948" s="9"/>
      <c r="G948" s="9"/>
      <c r="H948" s="9"/>
      <c r="I948" s="9"/>
      <c r="J948" s="9"/>
    </row>
    <row r="949" spans="1:10" ht="12.75">
      <c r="A949" s="9"/>
      <c r="B949" s="9"/>
      <c r="C949" s="9"/>
      <c r="D949" s="9"/>
      <c r="E949" s="9"/>
      <c r="F949" s="9"/>
      <c r="G949" s="9"/>
      <c r="H949" s="9"/>
      <c r="I949" s="9"/>
      <c r="J949" s="9"/>
    </row>
    <row r="950" spans="1:10" ht="12.75">
      <c r="A950" s="9"/>
      <c r="B950" s="9"/>
      <c r="C950" s="9"/>
      <c r="D950" s="9"/>
      <c r="E950" s="9"/>
      <c r="F950" s="9"/>
      <c r="G950" s="9"/>
      <c r="H950" s="9"/>
      <c r="I950" s="9"/>
      <c r="J950" s="9"/>
    </row>
    <row r="951" spans="1:10" ht="12.75">
      <c r="A951" s="9"/>
      <c r="B951" s="9"/>
      <c r="C951" s="9"/>
      <c r="D951" s="9"/>
      <c r="E951" s="9"/>
      <c r="F951" s="9"/>
      <c r="G951" s="9"/>
      <c r="H951" s="9"/>
      <c r="I951" s="9"/>
      <c r="J951" s="9"/>
    </row>
    <row r="952" spans="1:10" ht="12.75">
      <c r="A952" s="9"/>
      <c r="B952" s="9"/>
      <c r="C952" s="9"/>
      <c r="D952" s="9"/>
      <c r="E952" s="9"/>
      <c r="F952" s="9"/>
      <c r="G952" s="9"/>
      <c r="H952" s="9"/>
      <c r="I952" s="9"/>
      <c r="J952" s="9"/>
    </row>
    <row r="953" spans="1:10" ht="12.75">
      <c r="A953" s="9"/>
      <c r="B953" s="9"/>
      <c r="C953" s="9"/>
      <c r="D953" s="9"/>
      <c r="E953" s="9"/>
      <c r="F953" s="9"/>
      <c r="G953" s="9"/>
      <c r="H953" s="9"/>
      <c r="I953" s="9"/>
      <c r="J953" s="9"/>
    </row>
    <row r="954" spans="1:10" ht="12.75">
      <c r="A954" s="9"/>
      <c r="B954" s="9"/>
      <c r="C954" s="9"/>
      <c r="D954" s="9"/>
      <c r="E954" s="9"/>
      <c r="F954" s="9"/>
      <c r="G954" s="9"/>
      <c r="H954" s="9"/>
      <c r="I954" s="9"/>
      <c r="J954" s="9"/>
    </row>
    <row r="955" spans="1:10" ht="12.75">
      <c r="A955" s="9"/>
      <c r="B955" s="9"/>
      <c r="C955" s="9"/>
      <c r="D955" s="9"/>
      <c r="E955" s="9"/>
      <c r="F955" s="9"/>
      <c r="G955" s="9"/>
      <c r="H955" s="9"/>
      <c r="I955" s="9"/>
      <c r="J955" s="9"/>
    </row>
    <row r="956" spans="1:10" ht="12.75">
      <c r="A956" s="9"/>
      <c r="B956" s="9"/>
      <c r="C956" s="9"/>
      <c r="D956" s="9"/>
      <c r="E956" s="9"/>
      <c r="F956" s="9"/>
      <c r="G956" s="9"/>
      <c r="H956" s="9"/>
      <c r="I956" s="9"/>
      <c r="J956" s="9"/>
    </row>
    <row r="957" spans="1:10" ht="12.75">
      <c r="A957" s="9"/>
      <c r="B957" s="9"/>
      <c r="C957" s="9"/>
      <c r="D957" s="9"/>
      <c r="E957" s="9"/>
      <c r="F957" s="9"/>
      <c r="G957" s="9"/>
      <c r="H957" s="9"/>
      <c r="I957" s="9"/>
      <c r="J957" s="9"/>
    </row>
    <row r="958" spans="1:10" ht="12.75">
      <c r="A958" s="9"/>
      <c r="B958" s="9"/>
      <c r="C958" s="9"/>
      <c r="D958" s="9"/>
      <c r="E958" s="9"/>
      <c r="F958" s="9"/>
      <c r="G958" s="9"/>
      <c r="H958" s="9"/>
      <c r="I958" s="9"/>
      <c r="J958" s="9"/>
    </row>
    <row r="959" spans="1:10" ht="12.75">
      <c r="A959" s="9"/>
      <c r="B959" s="9"/>
      <c r="C959" s="9"/>
      <c r="D959" s="9"/>
      <c r="E959" s="9"/>
      <c r="F959" s="9"/>
      <c r="G959" s="9"/>
      <c r="H959" s="9"/>
      <c r="I959" s="9"/>
      <c r="J959" s="9"/>
    </row>
    <row r="960" spans="1:10" ht="12.75">
      <c r="A960" s="9"/>
      <c r="B960" s="9"/>
      <c r="C960" s="9"/>
      <c r="D960" s="9"/>
      <c r="E960" s="9"/>
      <c r="F960" s="9"/>
      <c r="G960" s="9"/>
      <c r="H960" s="9"/>
      <c r="I960" s="9"/>
      <c r="J960" s="9"/>
    </row>
    <row r="961" spans="1:10" ht="12.75">
      <c r="A961" s="9"/>
      <c r="B961" s="9"/>
      <c r="C961" s="9"/>
      <c r="D961" s="9"/>
      <c r="E961" s="9"/>
      <c r="F961" s="9"/>
      <c r="G961" s="9"/>
      <c r="H961" s="9"/>
      <c r="I961" s="9"/>
      <c r="J961" s="9"/>
    </row>
    <row r="962" spans="1:10" ht="12.7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ht="12.7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ht="12.75">
      <c r="A964" s="9"/>
      <c r="B964" s="9"/>
      <c r="C964" s="9"/>
      <c r="D964" s="9"/>
      <c r="E964" s="9"/>
      <c r="F964" s="9"/>
      <c r="G964" s="9"/>
      <c r="H964" s="9"/>
      <c r="I964" s="9"/>
      <c r="J964" s="9"/>
    </row>
    <row r="965" spans="1:10" ht="12.75">
      <c r="A965" s="9"/>
      <c r="B965" s="9"/>
      <c r="C965" s="9"/>
      <c r="D965" s="9"/>
      <c r="E965" s="9"/>
      <c r="F965" s="9"/>
      <c r="G965" s="9"/>
      <c r="H965" s="9"/>
      <c r="I965" s="9"/>
      <c r="J965" s="9"/>
    </row>
    <row r="966" spans="1:10" ht="12.75">
      <c r="A966" s="9"/>
      <c r="B966" s="9"/>
      <c r="C966" s="9"/>
      <c r="D966" s="9"/>
      <c r="E966" s="9"/>
      <c r="F966" s="9"/>
      <c r="G966" s="9"/>
      <c r="H966" s="9"/>
      <c r="I966" s="9"/>
      <c r="J966" s="9"/>
    </row>
    <row r="967" spans="1:10" ht="12.75">
      <c r="A967" s="9"/>
      <c r="B967" s="9"/>
      <c r="C967" s="9"/>
      <c r="D967" s="9"/>
      <c r="E967" s="9"/>
      <c r="F967" s="9"/>
      <c r="G967" s="9"/>
      <c r="H967" s="9"/>
      <c r="I967" s="9"/>
      <c r="J967" s="9"/>
    </row>
    <row r="968" spans="1:10" ht="12.75">
      <c r="A968" s="9"/>
      <c r="B968" s="9"/>
      <c r="C968" s="9"/>
      <c r="D968" s="9"/>
      <c r="E968" s="9"/>
      <c r="F968" s="9"/>
      <c r="G968" s="9"/>
      <c r="H968" s="9"/>
      <c r="I968" s="9"/>
      <c r="J968" s="9"/>
    </row>
    <row r="969" spans="1:10" ht="12.75">
      <c r="A969" s="9"/>
      <c r="B969" s="9"/>
      <c r="C969" s="9"/>
      <c r="D969" s="9"/>
      <c r="E969" s="9"/>
      <c r="F969" s="9"/>
      <c r="G969" s="9"/>
      <c r="H969" s="9"/>
      <c r="I969" s="9"/>
      <c r="J969" s="9"/>
    </row>
    <row r="970" spans="1:10" ht="12.75">
      <c r="A970" s="9"/>
      <c r="B970" s="9"/>
      <c r="C970" s="9"/>
      <c r="D970" s="9"/>
      <c r="E970" s="9"/>
      <c r="F970" s="9"/>
      <c r="G970" s="9"/>
      <c r="H970" s="9"/>
      <c r="I970" s="9"/>
      <c r="J970" s="9"/>
    </row>
    <row r="971" spans="1:10" ht="12.7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2" spans="1:10" ht="12.75">
      <c r="A972" s="9"/>
      <c r="B972" s="9"/>
      <c r="C972" s="9"/>
      <c r="D972" s="9"/>
      <c r="E972" s="9"/>
      <c r="F972" s="9"/>
      <c r="G972" s="9"/>
      <c r="H972" s="9"/>
      <c r="I972" s="9"/>
      <c r="J972" s="9"/>
    </row>
    <row r="973" spans="1:10" ht="12.75">
      <c r="A973" s="9"/>
      <c r="B973" s="9"/>
      <c r="C973" s="9"/>
      <c r="D973" s="9"/>
      <c r="E973" s="9"/>
      <c r="F973" s="9"/>
      <c r="G973" s="9"/>
      <c r="H973" s="9"/>
      <c r="I973" s="9"/>
      <c r="J973" s="9"/>
    </row>
    <row r="974" spans="1:10" ht="12.75">
      <c r="A974" s="9"/>
      <c r="B974" s="9"/>
      <c r="C974" s="9"/>
      <c r="D974" s="9"/>
      <c r="E974" s="9"/>
      <c r="F974" s="9"/>
      <c r="G974" s="9"/>
      <c r="H974" s="9"/>
      <c r="I974" s="9"/>
      <c r="J974" s="9"/>
    </row>
    <row r="975" spans="1:10" ht="12.75">
      <c r="A975" s="9"/>
      <c r="B975" s="9"/>
      <c r="C975" s="9"/>
      <c r="D975" s="9"/>
      <c r="E975" s="9"/>
      <c r="F975" s="9"/>
      <c r="G975" s="9"/>
      <c r="H975" s="9"/>
      <c r="I975" s="9"/>
      <c r="J975" s="9"/>
    </row>
    <row r="976" spans="1:10" ht="12.75">
      <c r="A976" s="9"/>
      <c r="B976" s="9"/>
      <c r="C976" s="9"/>
      <c r="D976" s="9"/>
      <c r="E976" s="9"/>
      <c r="F976" s="9"/>
      <c r="G976" s="9"/>
      <c r="H976" s="9"/>
      <c r="I976" s="9"/>
      <c r="J976" s="9"/>
    </row>
    <row r="977" spans="1:10" ht="12.75">
      <c r="A977" s="9"/>
      <c r="B977" s="9"/>
      <c r="C977" s="9"/>
      <c r="D977" s="9"/>
      <c r="E977" s="9"/>
      <c r="F977" s="9"/>
      <c r="G977" s="9"/>
      <c r="H977" s="9"/>
      <c r="I977" s="9"/>
      <c r="J977" s="9"/>
    </row>
    <row r="978" spans="1:10" ht="12.75">
      <c r="A978" s="9"/>
      <c r="B978" s="9"/>
      <c r="C978" s="9"/>
      <c r="D978" s="9"/>
      <c r="E978" s="9"/>
      <c r="F978" s="9"/>
      <c r="G978" s="9"/>
      <c r="H978" s="9"/>
      <c r="I978" s="9"/>
      <c r="J978" s="9"/>
    </row>
    <row r="979" spans="1:10" ht="12.75">
      <c r="A979" s="9"/>
      <c r="B979" s="9"/>
      <c r="C979" s="9"/>
      <c r="D979" s="9"/>
      <c r="E979" s="9"/>
      <c r="F979" s="9"/>
      <c r="G979" s="9"/>
      <c r="H979" s="9"/>
      <c r="I979" s="9"/>
      <c r="J979" s="9"/>
    </row>
    <row r="980" spans="1:10" ht="12.75">
      <c r="A980" s="9"/>
      <c r="B980" s="9"/>
      <c r="C980" s="9"/>
      <c r="D980" s="9"/>
      <c r="E980" s="9"/>
      <c r="F980" s="9"/>
      <c r="G980" s="9"/>
      <c r="H980" s="9"/>
      <c r="I980" s="9"/>
      <c r="J980" s="9"/>
    </row>
    <row r="981" spans="1:10" ht="12.75">
      <c r="A981" s="9"/>
      <c r="B981" s="9"/>
      <c r="C981" s="9"/>
      <c r="D981" s="9"/>
      <c r="E981" s="9"/>
      <c r="F981" s="9"/>
      <c r="G981" s="9"/>
      <c r="H981" s="9"/>
      <c r="I981" s="9"/>
      <c r="J981" s="9"/>
    </row>
    <row r="982" spans="1:10" ht="12.75">
      <c r="A982" s="9"/>
      <c r="B982" s="9"/>
      <c r="C982" s="9"/>
      <c r="D982" s="9"/>
      <c r="E982" s="9"/>
      <c r="F982" s="9"/>
      <c r="G982" s="9"/>
      <c r="H982" s="9"/>
      <c r="I982" s="9"/>
      <c r="J982" s="9"/>
    </row>
    <row r="983" spans="1:10" ht="12.75">
      <c r="A983" s="9"/>
      <c r="B983" s="9"/>
      <c r="C983" s="9"/>
      <c r="D983" s="9"/>
      <c r="E983" s="9"/>
      <c r="F983" s="9"/>
      <c r="G983" s="9"/>
      <c r="H983" s="9"/>
      <c r="I983" s="9"/>
      <c r="J983" s="9"/>
    </row>
    <row r="984" spans="1:10" ht="12.75">
      <c r="A984" s="9"/>
      <c r="B984" s="9"/>
      <c r="C984" s="9"/>
      <c r="D984" s="9"/>
      <c r="E984" s="9"/>
      <c r="F984" s="9"/>
      <c r="G984" s="9"/>
      <c r="H984" s="9"/>
      <c r="I984" s="9"/>
      <c r="J984" s="9"/>
    </row>
    <row r="985" spans="1:10" ht="12.75">
      <c r="A985" s="9"/>
      <c r="B985" s="9"/>
      <c r="C985" s="9"/>
      <c r="D985" s="9"/>
      <c r="E985" s="9"/>
      <c r="F985" s="9"/>
      <c r="G985" s="9"/>
      <c r="H985" s="9"/>
      <c r="I985" s="9"/>
      <c r="J985" s="9"/>
    </row>
    <row r="986" spans="1:10" ht="12.75">
      <c r="A986" s="9"/>
      <c r="B986" s="9"/>
      <c r="C986" s="9"/>
      <c r="D986" s="9"/>
      <c r="E986" s="9"/>
      <c r="F986" s="9"/>
      <c r="G986" s="9"/>
      <c r="H986" s="9"/>
      <c r="I986" s="9"/>
      <c r="J986" s="9"/>
    </row>
    <row r="987" spans="1:10" ht="12.75">
      <c r="A987" s="9"/>
      <c r="B987" s="9"/>
      <c r="C987" s="9"/>
      <c r="D987" s="9"/>
      <c r="E987" s="9"/>
      <c r="F987" s="9"/>
      <c r="G987" s="9"/>
      <c r="H987" s="9"/>
      <c r="I987" s="9"/>
      <c r="J987" s="9"/>
    </row>
    <row r="988" spans="1:10" ht="12.75">
      <c r="A988" s="9"/>
      <c r="B988" s="9"/>
      <c r="C988" s="9"/>
      <c r="D988" s="9"/>
      <c r="E988" s="9"/>
      <c r="F988" s="9"/>
      <c r="G988" s="9"/>
      <c r="H988" s="9"/>
      <c r="I988" s="9"/>
      <c r="J988" s="9"/>
    </row>
    <row r="989" spans="1:10" ht="12.75">
      <c r="A989" s="9"/>
      <c r="B989" s="9"/>
      <c r="C989" s="9"/>
      <c r="D989" s="9"/>
      <c r="E989" s="9"/>
      <c r="F989" s="9"/>
      <c r="G989" s="9"/>
      <c r="H989" s="9"/>
      <c r="I989" s="9"/>
      <c r="J989" s="9"/>
    </row>
    <row r="990" spans="1:10" ht="12.75">
      <c r="A990" s="9"/>
      <c r="B990" s="9"/>
      <c r="C990" s="9"/>
      <c r="D990" s="9"/>
      <c r="E990" s="9"/>
      <c r="F990" s="9"/>
      <c r="G990" s="9"/>
      <c r="H990" s="9"/>
      <c r="I990" s="9"/>
      <c r="J990" s="9"/>
    </row>
    <row r="991" spans="1:10" ht="12.75">
      <c r="A991" s="9"/>
      <c r="B991" s="9"/>
      <c r="C991" s="9"/>
      <c r="D991" s="9"/>
      <c r="E991" s="9"/>
      <c r="F991" s="9"/>
      <c r="G991" s="9"/>
      <c r="H991" s="9"/>
      <c r="I991" s="9"/>
      <c r="J991" s="9"/>
    </row>
    <row r="992" spans="1:10" ht="12.75">
      <c r="A992" s="9"/>
      <c r="B992" s="9"/>
      <c r="C992" s="9"/>
      <c r="D992" s="9"/>
      <c r="E992" s="9"/>
      <c r="F992" s="9"/>
      <c r="G992" s="9"/>
      <c r="H992" s="9"/>
      <c r="I992" s="9"/>
      <c r="J992" s="9"/>
    </row>
    <row r="993" spans="1:10" ht="12.75">
      <c r="A993" s="9"/>
      <c r="B993" s="9"/>
      <c r="C993" s="9"/>
      <c r="D993" s="9"/>
      <c r="E993" s="9"/>
      <c r="F993" s="9"/>
      <c r="G993" s="9"/>
      <c r="H993" s="9"/>
      <c r="I993" s="9"/>
      <c r="J993" s="9"/>
    </row>
    <row r="994" spans="1:10" ht="12.75">
      <c r="A994" s="9"/>
      <c r="B994" s="9"/>
      <c r="C994" s="9"/>
      <c r="D994" s="9"/>
      <c r="E994" s="9"/>
      <c r="F994" s="9"/>
      <c r="G994" s="9"/>
      <c r="H994" s="9"/>
      <c r="I994" s="9"/>
      <c r="J994" s="9"/>
    </row>
    <row r="995" spans="1:10" ht="12.75">
      <c r="A995" s="9"/>
      <c r="B995" s="9"/>
      <c r="C995" s="9"/>
      <c r="D995" s="9"/>
      <c r="E995" s="9"/>
      <c r="F995" s="9"/>
      <c r="G995" s="9"/>
      <c r="H995" s="9"/>
      <c r="I995" s="9"/>
      <c r="J995" s="9"/>
    </row>
    <row r="996" spans="1:10" ht="12.75">
      <c r="A996" s="9"/>
      <c r="B996" s="9"/>
      <c r="C996" s="9"/>
      <c r="D996" s="9"/>
      <c r="E996" s="9"/>
      <c r="F996" s="9"/>
      <c r="G996" s="9"/>
      <c r="H996" s="9"/>
      <c r="I996" s="9"/>
      <c r="J996" s="9"/>
    </row>
    <row r="997" spans="1:10" ht="12.75">
      <c r="A997" s="9"/>
      <c r="B997" s="9"/>
      <c r="C997" s="9"/>
      <c r="D997" s="9"/>
      <c r="E997" s="9"/>
      <c r="F997" s="9"/>
      <c r="G997" s="9"/>
      <c r="H997" s="9"/>
      <c r="I997" s="9"/>
      <c r="J997" s="9"/>
    </row>
    <row r="998" spans="1:10" ht="12.75">
      <c r="A998" s="9"/>
      <c r="B998" s="9"/>
      <c r="C998" s="9"/>
      <c r="D998" s="9"/>
      <c r="E998" s="9"/>
      <c r="F998" s="9"/>
      <c r="G998" s="9"/>
      <c r="H998" s="9"/>
      <c r="I998" s="9"/>
      <c r="J998" s="9"/>
    </row>
    <row r="999" spans="1:10" ht="12.75">
      <c r="A999" s="9"/>
      <c r="B999" s="9"/>
      <c r="C999" s="9"/>
      <c r="D999" s="9"/>
      <c r="E999" s="9"/>
      <c r="F999" s="9"/>
      <c r="G999" s="9"/>
      <c r="H999" s="9"/>
      <c r="I999" s="9"/>
      <c r="J999" s="9"/>
    </row>
    <row r="1000" spans="1:10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</row>
    <row r="1001" spans="1:10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</row>
    <row r="1002" spans="1:10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</row>
    <row r="1003" spans="1:10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</row>
    <row r="1006" spans="1:10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</row>
    <row r="1007" spans="1:10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</row>
    <row r="1008" spans="1:10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</row>
    <row r="1009" spans="1:10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</row>
    <row r="1010" spans="1:10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</row>
    <row r="1011" spans="1:10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</row>
    <row r="1012" spans="1:10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</row>
    <row r="1013" spans="1:10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</row>
    <row r="1014" spans="1:10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</row>
    <row r="1015" spans="1:10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</row>
    <row r="1016" spans="1:10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</row>
    <row r="1017" spans="1:10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</row>
    <row r="1018" spans="1:10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</row>
    <row r="1019" spans="1:10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</row>
    <row r="1020" spans="1:10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</row>
    <row r="1021" spans="1:10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</row>
    <row r="1022" spans="1:10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</row>
    <row r="1023" spans="1:10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</row>
    <row r="1024" spans="1:10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</row>
    <row r="1025" spans="1:10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</row>
    <row r="1026" spans="1:10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</row>
    <row r="1027" spans="1:10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</row>
    <row r="1028" spans="1:10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</row>
    <row r="1029" spans="1:10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</row>
    <row r="1030" spans="1:10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</row>
    <row r="1031" spans="1:10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</row>
    <row r="1032" spans="1:10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</row>
    <row r="1033" spans="1:10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</row>
    <row r="1034" spans="1:10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</row>
    <row r="1035" spans="1:10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</row>
    <row r="1036" spans="1:10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</row>
    <row r="1037" spans="1:10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</row>
    <row r="1038" spans="1:10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</row>
    <row r="1039" spans="1:10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</row>
    <row r="1040" spans="1:10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</row>
    <row r="1041" spans="1:10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</row>
    <row r="1042" spans="1:10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</row>
    <row r="1043" spans="1:10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</row>
    <row r="1044" spans="1:10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</row>
    <row r="1045" spans="1:10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</row>
    <row r="1046" spans="1:10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</row>
    <row r="1047" spans="1:10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</row>
    <row r="1048" spans="1:10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</row>
    <row r="1049" spans="1:10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</row>
    <row r="1050" spans="1:10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</row>
    <row r="1051" spans="1:10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</row>
    <row r="1052" spans="1:10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</row>
    <row r="1053" spans="1:10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</row>
    <row r="1054" spans="1:10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</row>
    <row r="1055" spans="1:10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</row>
    <row r="1056" spans="1:10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</row>
    <row r="1057" spans="1:10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</row>
    <row r="1058" spans="1:10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</row>
    <row r="1059" spans="1:10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</row>
    <row r="1060" spans="1:10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</row>
    <row r="1061" spans="1:10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</row>
    <row r="1062" spans="1:10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</row>
    <row r="1063" spans="1:10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</row>
    <row r="1064" spans="1:10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</row>
    <row r="1065" spans="1:10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</row>
    <row r="1066" spans="1:10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</row>
    <row r="1067" spans="1:10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</row>
    <row r="1068" spans="1:10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</row>
    <row r="1069" spans="1:10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</row>
    <row r="1070" spans="1:10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</row>
    <row r="1071" spans="1:10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</row>
    <row r="1072" spans="1:10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</row>
    <row r="1073" spans="1:10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</row>
    <row r="1074" spans="1:10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</row>
    <row r="1075" spans="1:10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</row>
    <row r="1076" spans="1:10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</row>
    <row r="1077" spans="1:10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</row>
    <row r="1078" spans="1:10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</row>
    <row r="1079" spans="1:10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</row>
    <row r="1080" spans="1:10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</row>
    <row r="1081" spans="1:10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</row>
    <row r="1082" spans="1:10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</row>
    <row r="1083" spans="1:10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</row>
    <row r="1084" spans="1:10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</row>
    <row r="1085" spans="1:10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</row>
    <row r="1086" spans="1:10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</row>
    <row r="1087" spans="1:10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</row>
    <row r="1088" spans="1:10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</row>
    <row r="1089" spans="1:10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</row>
    <row r="1090" spans="1:10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</row>
    <row r="1091" spans="1:10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</row>
    <row r="1092" spans="1:10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</row>
    <row r="1093" spans="1:10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</row>
    <row r="1094" spans="1:10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</row>
    <row r="1095" spans="1:10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</row>
    <row r="1096" spans="1:10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</row>
    <row r="1097" spans="1:10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</row>
    <row r="1098" spans="1:10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</row>
    <row r="1099" spans="1:10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</row>
    <row r="1100" spans="1:10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</row>
    <row r="1101" spans="1:10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</row>
    <row r="1102" spans="1:10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</row>
    <row r="1103" spans="1:10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</row>
    <row r="1104" spans="1:10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</row>
    <row r="1105" spans="1:10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</row>
    <row r="1106" spans="1:10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</row>
    <row r="1107" spans="1:10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</row>
    <row r="1108" spans="1:10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</row>
    <row r="1109" spans="1:10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</row>
    <row r="1110" spans="1:10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</row>
    <row r="1111" spans="1:10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</row>
    <row r="1112" spans="1:10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</row>
    <row r="1113" spans="1:10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</row>
    <row r="1114" spans="1:10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</row>
    <row r="1115" spans="1:10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</row>
    <row r="1116" spans="1:10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</row>
    <row r="1117" spans="1:10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</row>
    <row r="1118" spans="1:10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</row>
    <row r="1119" spans="1:10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</row>
    <row r="1120" spans="1:10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</row>
    <row r="1121" spans="1:10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</row>
    <row r="1122" spans="1:10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</row>
    <row r="1123" spans="1:10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</row>
    <row r="1124" spans="1:10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</row>
    <row r="1125" spans="1:10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</row>
    <row r="1126" spans="1:10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</row>
    <row r="1127" spans="1:10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</row>
    <row r="1128" spans="1:10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</row>
    <row r="1129" spans="1:10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</row>
    <row r="1130" spans="1:10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</row>
    <row r="1131" spans="1:10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</row>
    <row r="1132" spans="1:10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</row>
    <row r="1133" spans="1:10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</row>
    <row r="1134" spans="1:10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</row>
    <row r="1135" spans="1:10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</row>
    <row r="1136" spans="1:10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</row>
    <row r="1137" spans="1:10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</row>
    <row r="1138" spans="1:10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</row>
    <row r="1139" spans="1:10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</row>
    <row r="1140" spans="1:10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</row>
    <row r="1141" spans="1:10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</row>
    <row r="1142" spans="1:10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</row>
    <row r="1143" spans="1:10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</row>
    <row r="1144" spans="1:10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</row>
    <row r="1145" spans="1:10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</row>
    <row r="1146" spans="1:10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</row>
    <row r="1147" spans="1:10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</row>
    <row r="1148" spans="1:10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</row>
    <row r="1149" spans="1:10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</row>
    <row r="1150" spans="1:10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</row>
    <row r="1151" spans="1:10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</row>
    <row r="1152" spans="1:10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</row>
    <row r="1153" spans="1:10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</row>
    <row r="1154" spans="1:10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</row>
    <row r="1155" spans="1:10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</row>
    <row r="1156" spans="1:10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</row>
    <row r="1157" spans="1:10" ht="12.75">
      <c r="A1157" s="9"/>
      <c r="B1157" s="9"/>
      <c r="C1157" s="9"/>
      <c r="D1157" s="9"/>
      <c r="E1157" s="9"/>
      <c r="F1157" s="9"/>
      <c r="G1157" s="9"/>
      <c r="H1157" s="9"/>
      <c r="I1157" s="9"/>
      <c r="J1157" s="9"/>
    </row>
    <row r="1158" spans="1:10" ht="12.75">
      <c r="A1158" s="9"/>
      <c r="B1158" s="9"/>
      <c r="C1158" s="9"/>
      <c r="D1158" s="9"/>
      <c r="E1158" s="9"/>
      <c r="F1158" s="9"/>
      <c r="G1158" s="9"/>
      <c r="H1158" s="9"/>
      <c r="I1158" s="9"/>
      <c r="J1158" s="9"/>
    </row>
    <row r="1159" spans="1:10" ht="12.75">
      <c r="A1159" s="9"/>
      <c r="B1159" s="9"/>
      <c r="C1159" s="9"/>
      <c r="D1159" s="9"/>
      <c r="E1159" s="9"/>
      <c r="F1159" s="9"/>
      <c r="G1159" s="9"/>
      <c r="H1159" s="9"/>
      <c r="I1159" s="9"/>
      <c r="J1159" s="9"/>
    </row>
    <row r="1160" spans="1:10" ht="12.75">
      <c r="A1160" s="9"/>
      <c r="B1160" s="9"/>
      <c r="C1160" s="9"/>
      <c r="D1160" s="9"/>
      <c r="E1160" s="9"/>
      <c r="F1160" s="9"/>
      <c r="G1160" s="9"/>
      <c r="H1160" s="9"/>
      <c r="I1160" s="9"/>
      <c r="J1160" s="9"/>
    </row>
    <row r="1161" spans="1:10" ht="12.75">
      <c r="A1161" s="9"/>
      <c r="B1161" s="9"/>
      <c r="C1161" s="9"/>
      <c r="D1161" s="9"/>
      <c r="E1161" s="9"/>
      <c r="F1161" s="9"/>
      <c r="G1161" s="9"/>
      <c r="H1161" s="9"/>
      <c r="I1161" s="9"/>
      <c r="J1161" s="9"/>
    </row>
    <row r="1162" spans="1:10" ht="12.75">
      <c r="A1162" s="9"/>
      <c r="B1162" s="9"/>
      <c r="C1162" s="9"/>
      <c r="D1162" s="9"/>
      <c r="E1162" s="9"/>
      <c r="F1162" s="9"/>
      <c r="G1162" s="9"/>
      <c r="H1162" s="9"/>
      <c r="I1162" s="9"/>
      <c r="J1162" s="9"/>
    </row>
    <row r="1163" spans="1:10" ht="12.75">
      <c r="A1163" s="9"/>
      <c r="B1163" s="9"/>
      <c r="C1163" s="9"/>
      <c r="D1163" s="9"/>
      <c r="E1163" s="9"/>
      <c r="F1163" s="9"/>
      <c r="G1163" s="9"/>
      <c r="H1163" s="9"/>
      <c r="I1163" s="9"/>
      <c r="J1163" s="9"/>
    </row>
    <row r="1164" spans="1:10" ht="12.75">
      <c r="A1164" s="9"/>
      <c r="B1164" s="9"/>
      <c r="C1164" s="9"/>
      <c r="D1164" s="9"/>
      <c r="E1164" s="9"/>
      <c r="F1164" s="9"/>
      <c r="G1164" s="9"/>
      <c r="H1164" s="9"/>
      <c r="I1164" s="9"/>
      <c r="J1164" s="9"/>
    </row>
    <row r="1165" spans="1:10" ht="12.75">
      <c r="A1165" s="9"/>
      <c r="B1165" s="9"/>
      <c r="C1165" s="9"/>
      <c r="D1165" s="9"/>
      <c r="E1165" s="9"/>
      <c r="F1165" s="9"/>
      <c r="G1165" s="9"/>
      <c r="H1165" s="9"/>
      <c r="I1165" s="9"/>
      <c r="J1165" s="9"/>
    </row>
    <row r="1166" spans="1:10" ht="12.75">
      <c r="A1166" s="9"/>
      <c r="B1166" s="9"/>
      <c r="C1166" s="9"/>
      <c r="D1166" s="9"/>
      <c r="E1166" s="9"/>
      <c r="F1166" s="9"/>
      <c r="G1166" s="9"/>
      <c r="H1166" s="9"/>
      <c r="I1166" s="9"/>
      <c r="J1166" s="9"/>
    </row>
    <row r="1167" spans="1:10" ht="12.75">
      <c r="A1167" s="9"/>
      <c r="B1167" s="9"/>
      <c r="C1167" s="9"/>
      <c r="D1167" s="9"/>
      <c r="E1167" s="9"/>
      <c r="F1167" s="9"/>
      <c r="G1167" s="9"/>
      <c r="H1167" s="9"/>
      <c r="I1167" s="9"/>
      <c r="J1167" s="9"/>
    </row>
    <row r="1168" spans="1:10" ht="12.75">
      <c r="A1168" s="9"/>
      <c r="B1168" s="9"/>
      <c r="C1168" s="9"/>
      <c r="D1168" s="9"/>
      <c r="E1168" s="9"/>
      <c r="F1168" s="9"/>
      <c r="G1168" s="9"/>
      <c r="H1168" s="9"/>
      <c r="I1168" s="9"/>
      <c r="J1168" s="9"/>
    </row>
    <row r="1169" spans="1:10" ht="12.75">
      <c r="A1169" s="9"/>
      <c r="B1169" s="9"/>
      <c r="C1169" s="9"/>
      <c r="D1169" s="9"/>
      <c r="E1169" s="9"/>
      <c r="F1169" s="9"/>
      <c r="G1169" s="9"/>
      <c r="H1169" s="9"/>
      <c r="I1169" s="9"/>
      <c r="J1169" s="9"/>
    </row>
    <row r="1170" spans="1:10" ht="12.75">
      <c r="A1170" s="9"/>
      <c r="B1170" s="9"/>
      <c r="C1170" s="9"/>
      <c r="D1170" s="9"/>
      <c r="E1170" s="9"/>
      <c r="F1170" s="9"/>
      <c r="G1170" s="9"/>
      <c r="H1170" s="9"/>
      <c r="I1170" s="9"/>
      <c r="J1170" s="9"/>
    </row>
    <row r="1171" spans="1:10" ht="12.75">
      <c r="A1171" s="9"/>
      <c r="B1171" s="9"/>
      <c r="C1171" s="9"/>
      <c r="D1171" s="9"/>
      <c r="E1171" s="9"/>
      <c r="F1171" s="9"/>
      <c r="G1171" s="9"/>
      <c r="H1171" s="9"/>
      <c r="I1171" s="9"/>
      <c r="J1171" s="9"/>
    </row>
    <row r="1172" spans="1:10" ht="12.75">
      <c r="A1172" s="9"/>
      <c r="B1172" s="9"/>
      <c r="C1172" s="9"/>
      <c r="D1172" s="9"/>
      <c r="E1172" s="9"/>
      <c r="F1172" s="9"/>
      <c r="G1172" s="9"/>
      <c r="H1172" s="9"/>
      <c r="I1172" s="9"/>
      <c r="J1172" s="9"/>
    </row>
    <row r="1173" spans="1:10" ht="12.75">
      <c r="A1173" s="9"/>
      <c r="B1173" s="9"/>
      <c r="C1173" s="9"/>
      <c r="D1173" s="9"/>
      <c r="E1173" s="9"/>
      <c r="F1173" s="9"/>
      <c r="G1173" s="9"/>
      <c r="H1173" s="9"/>
      <c r="I1173" s="9"/>
      <c r="J1173" s="9"/>
    </row>
    <row r="1174" spans="1:10" ht="12.75">
      <c r="A1174" s="9"/>
      <c r="B1174" s="9"/>
      <c r="C1174" s="9"/>
      <c r="D1174" s="9"/>
      <c r="E1174" s="9"/>
      <c r="F1174" s="9"/>
      <c r="G1174" s="9"/>
      <c r="H1174" s="9"/>
      <c r="I1174" s="9"/>
      <c r="J1174" s="9"/>
    </row>
    <row r="1175" spans="1:10" ht="12.75">
      <c r="A1175" s="9"/>
      <c r="B1175" s="9"/>
      <c r="C1175" s="9"/>
      <c r="D1175" s="9"/>
      <c r="E1175" s="9"/>
      <c r="F1175" s="9"/>
      <c r="G1175" s="9"/>
      <c r="H1175" s="9"/>
      <c r="I1175" s="9"/>
      <c r="J1175" s="9"/>
    </row>
    <row r="1176" spans="1:10" ht="12.7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ht="12.7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ht="12.75">
      <c r="A1178" s="9"/>
      <c r="B1178" s="9"/>
      <c r="C1178" s="9"/>
      <c r="D1178" s="9"/>
      <c r="E1178" s="9"/>
      <c r="F1178" s="9"/>
      <c r="G1178" s="9"/>
      <c r="H1178" s="9"/>
      <c r="I1178" s="9"/>
      <c r="J1178" s="9"/>
    </row>
    <row r="1179" spans="1:10" ht="12.75">
      <c r="A1179" s="9"/>
      <c r="B1179" s="9"/>
      <c r="C1179" s="9"/>
      <c r="D1179" s="9"/>
      <c r="E1179" s="9"/>
      <c r="F1179" s="9"/>
      <c r="G1179" s="9"/>
      <c r="H1179" s="9"/>
      <c r="I1179" s="9"/>
      <c r="J1179" s="9"/>
    </row>
    <row r="1180" spans="1:10" ht="12.75">
      <c r="A1180" s="9"/>
      <c r="B1180" s="9"/>
      <c r="C1180" s="9"/>
      <c r="D1180" s="9"/>
      <c r="E1180" s="9"/>
      <c r="F1180" s="9"/>
      <c r="G1180" s="9"/>
      <c r="H1180" s="9"/>
      <c r="I1180" s="9"/>
      <c r="J1180" s="9"/>
    </row>
    <row r="1181" spans="1:10" ht="12.75">
      <c r="A1181" s="9"/>
      <c r="B1181" s="9"/>
      <c r="C1181" s="9"/>
      <c r="D1181" s="9"/>
      <c r="E1181" s="9"/>
      <c r="F1181" s="9"/>
      <c r="G1181" s="9"/>
      <c r="H1181" s="9"/>
      <c r="I1181" s="9"/>
      <c r="J1181" s="9"/>
    </row>
    <row r="1182" spans="1:10" ht="12.75">
      <c r="A1182" s="9"/>
      <c r="B1182" s="9"/>
      <c r="C1182" s="9"/>
      <c r="D1182" s="9"/>
      <c r="E1182" s="9"/>
      <c r="F1182" s="9"/>
      <c r="G1182" s="9"/>
      <c r="H1182" s="9"/>
      <c r="I1182" s="9"/>
      <c r="J1182" s="9"/>
    </row>
    <row r="1183" spans="1:10" ht="12.75">
      <c r="A1183" s="9"/>
      <c r="B1183" s="9"/>
      <c r="C1183" s="9"/>
      <c r="D1183" s="9"/>
      <c r="E1183" s="9"/>
      <c r="F1183" s="9"/>
      <c r="G1183" s="9"/>
      <c r="H1183" s="9"/>
      <c r="I1183" s="9"/>
      <c r="J1183" s="9"/>
    </row>
    <row r="1184" spans="1:10" ht="12.75">
      <c r="A1184" s="9"/>
      <c r="B1184" s="9"/>
      <c r="C1184" s="9"/>
      <c r="D1184" s="9"/>
      <c r="E1184" s="9"/>
      <c r="F1184" s="9"/>
      <c r="G1184" s="9"/>
      <c r="H1184" s="9"/>
      <c r="I1184" s="9"/>
      <c r="J1184" s="9"/>
    </row>
    <row r="1185" spans="1:10" ht="12.75">
      <c r="A1185" s="9"/>
      <c r="B1185" s="9"/>
      <c r="C1185" s="9"/>
      <c r="D1185" s="9"/>
      <c r="E1185" s="9"/>
      <c r="F1185" s="9"/>
      <c r="G1185" s="9"/>
      <c r="H1185" s="9"/>
      <c r="I1185" s="9"/>
      <c r="J1185" s="9"/>
    </row>
    <row r="1186" spans="1:10" ht="12.75">
      <c r="A1186" s="9"/>
      <c r="B1186" s="9"/>
      <c r="C1186" s="9"/>
      <c r="D1186" s="9"/>
      <c r="E1186" s="9"/>
      <c r="F1186" s="9"/>
      <c r="G1186" s="9"/>
      <c r="H1186" s="9"/>
      <c r="I1186" s="9"/>
      <c r="J1186" s="9"/>
    </row>
    <row r="1187" spans="1:10" ht="12.7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ht="12.7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ht="12.75">
      <c r="A1189" s="9"/>
      <c r="B1189" s="9"/>
      <c r="C1189" s="9"/>
      <c r="D1189" s="9"/>
      <c r="E1189" s="9"/>
      <c r="F1189" s="9"/>
      <c r="G1189" s="9"/>
      <c r="H1189" s="9"/>
      <c r="I1189" s="9"/>
      <c r="J1189" s="9"/>
    </row>
    <row r="1190" spans="1:10" ht="12.75">
      <c r="A1190" s="9"/>
      <c r="B1190" s="9"/>
      <c r="C1190" s="9"/>
      <c r="D1190" s="9"/>
      <c r="E1190" s="9"/>
      <c r="F1190" s="9"/>
      <c r="G1190" s="9"/>
      <c r="H1190" s="9"/>
      <c r="I1190" s="9"/>
      <c r="J1190" s="9"/>
    </row>
    <row r="1191" spans="1:10" ht="12.75">
      <c r="A1191" s="9"/>
      <c r="B1191" s="9"/>
      <c r="C1191" s="9"/>
      <c r="D1191" s="9"/>
      <c r="E1191" s="9"/>
      <c r="F1191" s="9"/>
      <c r="G1191" s="9"/>
      <c r="H1191" s="9"/>
      <c r="I1191" s="9"/>
      <c r="J1191" s="9"/>
    </row>
    <row r="1192" spans="1:10" ht="12.75">
      <c r="A1192" s="9"/>
      <c r="B1192" s="9"/>
      <c r="C1192" s="9"/>
      <c r="D1192" s="9"/>
      <c r="E1192" s="9"/>
      <c r="F1192" s="9"/>
      <c r="G1192" s="9"/>
      <c r="H1192" s="9"/>
      <c r="I1192" s="9"/>
      <c r="J1192" s="9"/>
    </row>
    <row r="1193" spans="1:10" ht="12.75">
      <c r="A1193" s="9"/>
      <c r="B1193" s="9"/>
      <c r="C1193" s="9"/>
      <c r="D1193" s="9"/>
      <c r="E1193" s="9"/>
      <c r="F1193" s="9"/>
      <c r="G1193" s="9"/>
      <c r="H1193" s="9"/>
      <c r="I1193" s="9"/>
      <c r="J1193" s="9"/>
    </row>
    <row r="1194" spans="1:10" ht="12.75">
      <c r="A1194" s="9"/>
      <c r="B1194" s="9"/>
      <c r="C1194" s="9"/>
      <c r="D1194" s="9"/>
      <c r="E1194" s="9"/>
      <c r="F1194" s="9"/>
      <c r="G1194" s="9"/>
      <c r="H1194" s="9"/>
      <c r="I1194" s="9"/>
      <c r="J1194" s="9"/>
    </row>
    <row r="1195" spans="1:10" ht="12.75">
      <c r="A1195" s="9"/>
      <c r="B1195" s="9"/>
      <c r="C1195" s="9"/>
      <c r="D1195" s="9"/>
      <c r="E1195" s="9"/>
      <c r="F1195" s="9"/>
      <c r="G1195" s="9"/>
      <c r="H1195" s="9"/>
      <c r="I1195" s="9"/>
      <c r="J1195" s="9"/>
    </row>
    <row r="1196" spans="1:10" ht="12.75">
      <c r="A1196" s="9"/>
      <c r="B1196" s="9"/>
      <c r="C1196" s="9"/>
      <c r="D1196" s="9"/>
      <c r="E1196" s="9"/>
      <c r="F1196" s="9"/>
      <c r="G1196" s="9"/>
      <c r="H1196" s="9"/>
      <c r="I1196" s="9"/>
      <c r="J1196" s="9"/>
    </row>
    <row r="1197" spans="1:10" ht="12.75">
      <c r="A1197" s="9"/>
      <c r="B1197" s="9"/>
      <c r="C1197" s="9"/>
      <c r="D1197" s="9"/>
      <c r="E1197" s="9"/>
      <c r="F1197" s="9"/>
      <c r="G1197" s="9"/>
      <c r="H1197" s="9"/>
      <c r="I1197" s="9"/>
      <c r="J1197" s="9"/>
    </row>
    <row r="1198" spans="1:10" ht="12.75">
      <c r="A1198" s="9"/>
      <c r="B1198" s="9"/>
      <c r="C1198" s="9"/>
      <c r="D1198" s="9"/>
      <c r="E1198" s="9"/>
      <c r="F1198" s="9"/>
      <c r="G1198" s="9"/>
      <c r="H1198" s="9"/>
      <c r="I1198" s="9"/>
      <c r="J1198" s="9"/>
    </row>
    <row r="1199" spans="1:10" ht="12.75">
      <c r="A1199" s="9"/>
      <c r="B1199" s="9"/>
      <c r="C1199" s="9"/>
      <c r="D1199" s="9"/>
      <c r="E1199" s="9"/>
      <c r="F1199" s="9"/>
      <c r="G1199" s="9"/>
      <c r="H1199" s="9"/>
      <c r="I1199" s="9"/>
      <c r="J1199" s="9"/>
    </row>
    <row r="1200" spans="1:10" ht="12.75">
      <c r="A1200" s="9"/>
      <c r="B1200" s="9"/>
      <c r="C1200" s="9"/>
      <c r="D1200" s="9"/>
      <c r="E1200" s="9"/>
      <c r="F1200" s="9"/>
      <c r="G1200" s="9"/>
      <c r="H1200" s="9"/>
      <c r="I1200" s="9"/>
      <c r="J1200" s="9"/>
    </row>
    <row r="1201" spans="1:10" ht="12.75">
      <c r="A1201" s="9"/>
      <c r="B1201" s="9"/>
      <c r="C1201" s="9"/>
      <c r="D1201" s="9"/>
      <c r="E1201" s="9"/>
      <c r="F1201" s="9"/>
      <c r="G1201" s="9"/>
      <c r="H1201" s="9"/>
      <c r="I1201" s="9"/>
      <c r="J1201" s="9"/>
    </row>
    <row r="1202" spans="1:10" ht="12.75">
      <c r="A1202" s="9"/>
      <c r="B1202" s="9"/>
      <c r="C1202" s="9"/>
      <c r="D1202" s="9"/>
      <c r="E1202" s="9"/>
      <c r="F1202" s="9"/>
      <c r="G1202" s="9"/>
      <c r="H1202" s="9"/>
      <c r="I1202" s="9"/>
      <c r="J1202" s="9"/>
    </row>
    <row r="1203" spans="1:10" ht="12.75">
      <c r="A1203" s="9"/>
      <c r="B1203" s="9"/>
      <c r="C1203" s="9"/>
      <c r="D1203" s="9"/>
      <c r="E1203" s="9"/>
      <c r="F1203" s="9"/>
      <c r="G1203" s="9"/>
      <c r="H1203" s="9"/>
      <c r="I1203" s="9"/>
      <c r="J1203" s="9"/>
    </row>
    <row r="1204" spans="1:10" ht="12.75">
      <c r="A1204" s="9"/>
      <c r="B1204" s="9"/>
      <c r="C1204" s="9"/>
      <c r="D1204" s="9"/>
      <c r="E1204" s="9"/>
      <c r="F1204" s="9"/>
      <c r="G1204" s="9"/>
      <c r="H1204" s="9"/>
      <c r="I1204" s="9"/>
      <c r="J1204" s="9"/>
    </row>
    <row r="1205" spans="1:10" ht="12.75">
      <c r="A1205" s="9"/>
      <c r="B1205" s="9"/>
      <c r="C1205" s="9"/>
      <c r="D1205" s="9"/>
      <c r="E1205" s="9"/>
      <c r="F1205" s="9"/>
      <c r="G1205" s="9"/>
      <c r="H1205" s="9"/>
      <c r="I1205" s="9"/>
      <c r="J1205" s="9"/>
    </row>
    <row r="1206" spans="1:10" ht="12.75">
      <c r="A1206" s="9"/>
      <c r="B1206" s="9"/>
      <c r="C1206" s="9"/>
      <c r="D1206" s="9"/>
      <c r="E1206" s="9"/>
      <c r="F1206" s="9"/>
      <c r="G1206" s="9"/>
      <c r="H1206" s="9"/>
      <c r="I1206" s="9"/>
      <c r="J1206" s="9"/>
    </row>
    <row r="1207" spans="1:10" ht="12.75">
      <c r="A1207" s="9"/>
      <c r="B1207" s="9"/>
      <c r="C1207" s="9"/>
      <c r="D1207" s="9"/>
      <c r="E1207" s="9"/>
      <c r="F1207" s="9"/>
      <c r="G1207" s="9"/>
      <c r="H1207" s="9"/>
      <c r="I1207" s="9"/>
      <c r="J1207" s="9"/>
    </row>
    <row r="1208" spans="1:10" ht="12.75">
      <c r="A1208" s="9"/>
      <c r="B1208" s="9"/>
      <c r="C1208" s="9"/>
      <c r="D1208" s="9"/>
      <c r="E1208" s="9"/>
      <c r="F1208" s="9"/>
      <c r="G1208" s="9"/>
      <c r="H1208" s="9"/>
      <c r="I1208" s="9"/>
      <c r="J1208" s="9"/>
    </row>
    <row r="1209" spans="1:10" ht="12.75">
      <c r="A1209" s="9"/>
      <c r="B1209" s="9"/>
      <c r="C1209" s="9"/>
      <c r="D1209" s="9"/>
      <c r="E1209" s="9"/>
      <c r="F1209" s="9"/>
      <c r="G1209" s="9"/>
      <c r="H1209" s="9"/>
      <c r="I1209" s="9"/>
      <c r="J1209" s="9"/>
    </row>
    <row r="1210" spans="1:10" ht="12.75">
      <c r="A1210" s="9"/>
      <c r="B1210" s="9"/>
      <c r="C1210" s="9"/>
      <c r="D1210" s="9"/>
      <c r="E1210" s="9"/>
      <c r="F1210" s="9"/>
      <c r="G1210" s="9"/>
      <c r="H1210" s="9"/>
      <c r="I1210" s="9"/>
      <c r="J1210" s="9"/>
    </row>
    <row r="1211" spans="1:10" ht="12.75">
      <c r="A1211" s="9"/>
      <c r="B1211" s="9"/>
      <c r="C1211" s="9"/>
      <c r="D1211" s="9"/>
      <c r="E1211" s="9"/>
      <c r="F1211" s="9"/>
      <c r="G1211" s="9"/>
      <c r="H1211" s="9"/>
      <c r="I1211" s="9"/>
      <c r="J1211" s="9"/>
    </row>
    <row r="1212" spans="1:10" ht="12.75">
      <c r="A1212" s="9"/>
      <c r="B1212" s="9"/>
      <c r="C1212" s="9"/>
      <c r="D1212" s="9"/>
      <c r="E1212" s="9"/>
      <c r="F1212" s="9"/>
      <c r="G1212" s="9"/>
      <c r="H1212" s="9"/>
      <c r="I1212" s="9"/>
      <c r="J1212" s="9"/>
    </row>
    <row r="1213" spans="1:10" ht="12.75">
      <c r="A1213" s="9"/>
      <c r="B1213" s="9"/>
      <c r="C1213" s="9"/>
      <c r="D1213" s="9"/>
      <c r="E1213" s="9"/>
      <c r="F1213" s="9"/>
      <c r="G1213" s="9"/>
      <c r="H1213" s="9"/>
      <c r="I1213" s="9"/>
      <c r="J1213" s="9"/>
    </row>
    <row r="1214" spans="1:10" ht="12.75">
      <c r="A1214" s="9"/>
      <c r="B1214" s="9"/>
      <c r="C1214" s="9"/>
      <c r="D1214" s="9"/>
      <c r="E1214" s="9"/>
      <c r="F1214" s="9"/>
      <c r="G1214" s="9"/>
      <c r="H1214" s="9"/>
      <c r="I1214" s="9"/>
      <c r="J1214" s="9"/>
    </row>
    <row r="1215" spans="1:10" ht="12.75">
      <c r="A1215" s="9"/>
      <c r="B1215" s="9"/>
      <c r="C1215" s="9"/>
      <c r="D1215" s="9"/>
      <c r="E1215" s="9"/>
      <c r="F1215" s="9"/>
      <c r="G1215" s="9"/>
      <c r="H1215" s="9"/>
      <c r="I1215" s="9"/>
      <c r="J1215" s="9"/>
    </row>
    <row r="1216" spans="1:10" ht="12.75">
      <c r="A1216" s="9"/>
      <c r="B1216" s="9"/>
      <c r="C1216" s="9"/>
      <c r="D1216" s="9"/>
      <c r="E1216" s="9"/>
      <c r="F1216" s="9"/>
      <c r="G1216" s="9"/>
      <c r="H1216" s="9"/>
      <c r="I1216" s="9"/>
      <c r="J1216" s="9"/>
    </row>
    <row r="1217" spans="1:10" ht="12.75">
      <c r="A1217" s="9"/>
      <c r="B1217" s="9"/>
      <c r="C1217" s="9"/>
      <c r="D1217" s="9"/>
      <c r="E1217" s="9"/>
      <c r="F1217" s="9"/>
      <c r="G1217" s="9"/>
      <c r="H1217" s="9"/>
      <c r="I1217" s="9"/>
      <c r="J1217" s="9"/>
    </row>
    <row r="1218" spans="1:10" ht="12.75">
      <c r="A1218" s="9"/>
      <c r="B1218" s="9"/>
      <c r="C1218" s="9"/>
      <c r="D1218" s="9"/>
      <c r="E1218" s="9"/>
      <c r="F1218" s="9"/>
      <c r="G1218" s="9"/>
      <c r="H1218" s="9"/>
      <c r="I1218" s="9"/>
      <c r="J1218" s="9"/>
    </row>
    <row r="1219" spans="1:10" ht="12.7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ht="12.7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ht="12.75">
      <c r="A1221" s="9"/>
      <c r="B1221" s="9"/>
      <c r="C1221" s="9"/>
      <c r="D1221" s="9"/>
      <c r="E1221" s="9"/>
      <c r="F1221" s="9"/>
      <c r="G1221" s="9"/>
      <c r="H1221" s="9"/>
      <c r="I1221" s="9"/>
      <c r="J1221" s="9"/>
    </row>
    <row r="1222" spans="1:10" ht="12.75">
      <c r="A1222" s="9"/>
      <c r="B1222" s="9"/>
      <c r="C1222" s="9"/>
      <c r="D1222" s="9"/>
      <c r="E1222" s="9"/>
      <c r="F1222" s="9"/>
      <c r="G1222" s="9"/>
      <c r="H1222" s="9"/>
      <c r="I1222" s="9"/>
      <c r="J1222" s="9"/>
    </row>
    <row r="1223" spans="1:10" ht="12.75">
      <c r="A1223" s="9"/>
      <c r="B1223" s="9"/>
      <c r="C1223" s="9"/>
      <c r="D1223" s="9"/>
      <c r="E1223" s="9"/>
      <c r="F1223" s="9"/>
      <c r="G1223" s="9"/>
      <c r="H1223" s="9"/>
      <c r="I1223" s="9"/>
      <c r="J1223" s="9"/>
    </row>
    <row r="1224" spans="1:10" ht="12.75">
      <c r="A1224" s="9"/>
      <c r="B1224" s="9"/>
      <c r="C1224" s="9"/>
      <c r="D1224" s="9"/>
      <c r="E1224" s="9"/>
      <c r="F1224" s="9"/>
      <c r="G1224" s="9"/>
      <c r="H1224" s="9"/>
      <c r="I1224" s="9"/>
      <c r="J1224" s="9"/>
    </row>
    <row r="1225" spans="1:10" ht="12.75">
      <c r="A1225" s="9"/>
      <c r="B1225" s="9"/>
      <c r="C1225" s="9"/>
      <c r="D1225" s="9"/>
      <c r="E1225" s="9"/>
      <c r="F1225" s="9"/>
      <c r="G1225" s="9"/>
      <c r="H1225" s="9"/>
      <c r="I1225" s="9"/>
      <c r="J1225" s="9"/>
    </row>
    <row r="1226" spans="1:10" ht="12.75">
      <c r="A1226" s="9"/>
      <c r="B1226" s="9"/>
      <c r="C1226" s="9"/>
      <c r="D1226" s="9"/>
      <c r="E1226" s="9"/>
      <c r="F1226" s="9"/>
      <c r="G1226" s="9"/>
      <c r="H1226" s="9"/>
      <c r="I1226" s="9"/>
      <c r="J1226" s="9"/>
    </row>
    <row r="1227" spans="1:10" ht="12.75">
      <c r="A1227" s="9"/>
      <c r="B1227" s="9"/>
      <c r="C1227" s="9"/>
      <c r="D1227" s="9"/>
      <c r="E1227" s="9"/>
      <c r="F1227" s="9"/>
      <c r="G1227" s="9"/>
      <c r="H1227" s="9"/>
      <c r="I1227" s="9"/>
      <c r="J1227" s="9"/>
    </row>
    <row r="1228" spans="1:10" ht="12.7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29" spans="1:10" ht="12.75">
      <c r="A1229" s="9"/>
      <c r="B1229" s="9"/>
      <c r="C1229" s="9"/>
      <c r="D1229" s="9"/>
      <c r="E1229" s="9"/>
      <c r="F1229" s="9"/>
      <c r="G1229" s="9"/>
      <c r="H1229" s="9"/>
      <c r="I1229" s="9"/>
      <c r="J1229" s="9"/>
    </row>
    <row r="1230" spans="1:10" ht="12.75">
      <c r="A1230" s="9"/>
      <c r="B1230" s="9"/>
      <c r="C1230" s="9"/>
      <c r="D1230" s="9"/>
      <c r="E1230" s="9"/>
      <c r="F1230" s="9"/>
      <c r="G1230" s="9"/>
      <c r="H1230" s="9"/>
      <c r="I1230" s="9"/>
      <c r="J1230" s="9"/>
    </row>
    <row r="1231" spans="1:10" ht="12.75">
      <c r="A1231" s="9"/>
      <c r="B1231" s="9"/>
      <c r="C1231" s="9"/>
      <c r="D1231" s="9"/>
      <c r="E1231" s="9"/>
      <c r="F1231" s="9"/>
      <c r="G1231" s="9"/>
      <c r="H1231" s="9"/>
      <c r="I1231" s="9"/>
      <c r="J1231" s="9"/>
    </row>
    <row r="1232" spans="1:10" ht="12.75">
      <c r="A1232" s="9"/>
      <c r="B1232" s="9"/>
      <c r="C1232" s="9"/>
      <c r="D1232" s="9"/>
      <c r="E1232" s="9"/>
      <c r="F1232" s="9"/>
      <c r="G1232" s="9"/>
      <c r="H1232" s="9"/>
      <c r="I1232" s="9"/>
      <c r="J1232" s="9"/>
    </row>
    <row r="1233" spans="1:10" ht="12.75">
      <c r="A1233" s="9"/>
      <c r="B1233" s="9"/>
      <c r="C1233" s="9"/>
      <c r="D1233" s="9"/>
      <c r="E1233" s="9"/>
      <c r="F1233" s="9"/>
      <c r="G1233" s="9"/>
      <c r="H1233" s="9"/>
      <c r="I1233" s="9"/>
      <c r="J1233" s="9"/>
    </row>
    <row r="1234" spans="1:10" ht="12.75">
      <c r="A1234" s="9"/>
      <c r="B1234" s="9"/>
      <c r="C1234" s="9"/>
      <c r="D1234" s="9"/>
      <c r="E1234" s="9"/>
      <c r="F1234" s="9"/>
      <c r="G1234" s="9"/>
      <c r="H1234" s="9"/>
      <c r="I1234" s="9"/>
      <c r="J1234" s="9"/>
    </row>
    <row r="1235" spans="1:10" ht="12.75">
      <c r="A1235" s="9"/>
      <c r="B1235" s="9"/>
      <c r="C1235" s="9"/>
      <c r="D1235" s="9"/>
      <c r="E1235" s="9"/>
      <c r="F1235" s="9"/>
      <c r="G1235" s="9"/>
      <c r="H1235" s="9"/>
      <c r="I1235" s="9"/>
      <c r="J1235" s="9"/>
    </row>
    <row r="1236" spans="1:10" ht="12.75">
      <c r="A1236" s="9"/>
      <c r="B1236" s="9"/>
      <c r="C1236" s="9"/>
      <c r="D1236" s="9"/>
      <c r="E1236" s="9"/>
      <c r="F1236" s="9"/>
      <c r="G1236" s="9"/>
      <c r="H1236" s="9"/>
      <c r="I1236" s="9"/>
      <c r="J1236" s="9"/>
    </row>
    <row r="1237" spans="1:10" ht="12.75">
      <c r="A1237" s="9"/>
      <c r="B1237" s="9"/>
      <c r="C1237" s="9"/>
      <c r="D1237" s="9"/>
      <c r="E1237" s="9"/>
      <c r="F1237" s="9"/>
      <c r="G1237" s="9"/>
      <c r="H1237" s="9"/>
      <c r="I1237" s="9"/>
      <c r="J1237" s="9"/>
    </row>
    <row r="1238" spans="1:10" ht="12.75">
      <c r="A1238" s="9"/>
      <c r="B1238" s="9"/>
      <c r="C1238" s="9"/>
      <c r="D1238" s="9"/>
      <c r="E1238" s="9"/>
      <c r="F1238" s="9"/>
      <c r="G1238" s="9"/>
      <c r="H1238" s="9"/>
      <c r="I1238" s="9"/>
      <c r="J1238" s="9"/>
    </row>
    <row r="1239" spans="1:10" ht="12.75">
      <c r="A1239" s="9"/>
      <c r="B1239" s="9"/>
      <c r="C1239" s="9"/>
      <c r="D1239" s="9"/>
      <c r="E1239" s="9"/>
      <c r="F1239" s="9"/>
      <c r="G1239" s="9"/>
      <c r="H1239" s="9"/>
      <c r="I1239" s="9"/>
      <c r="J1239" s="9"/>
    </row>
    <row r="1240" spans="1:10" ht="12.75">
      <c r="A1240" s="9"/>
      <c r="B1240" s="9"/>
      <c r="C1240" s="9"/>
      <c r="D1240" s="9"/>
      <c r="E1240" s="9"/>
      <c r="F1240" s="9"/>
      <c r="G1240" s="9"/>
      <c r="H1240" s="9"/>
      <c r="I1240" s="9"/>
      <c r="J1240" s="9"/>
    </row>
    <row r="1241" spans="1:10" ht="12.75">
      <c r="A1241" s="9"/>
      <c r="B1241" s="9"/>
      <c r="C1241" s="9"/>
      <c r="D1241" s="9"/>
      <c r="E1241" s="9"/>
      <c r="F1241" s="9"/>
      <c r="G1241" s="9"/>
      <c r="H1241" s="9"/>
      <c r="I1241" s="9"/>
      <c r="J1241" s="9"/>
    </row>
    <row r="1242" spans="1:10" ht="12.75">
      <c r="A1242" s="9"/>
      <c r="B1242" s="9"/>
      <c r="C1242" s="9"/>
      <c r="D1242" s="9"/>
      <c r="E1242" s="9"/>
      <c r="F1242" s="9"/>
      <c r="G1242" s="9"/>
      <c r="H1242" s="9"/>
      <c r="I1242" s="9"/>
      <c r="J1242" s="9"/>
    </row>
    <row r="1243" spans="1:10" ht="12.75">
      <c r="A1243" s="9"/>
      <c r="B1243" s="9"/>
      <c r="C1243" s="9"/>
      <c r="D1243" s="9"/>
      <c r="E1243" s="9"/>
      <c r="F1243" s="9"/>
      <c r="G1243" s="9"/>
      <c r="H1243" s="9"/>
      <c r="I1243" s="9"/>
      <c r="J1243" s="9"/>
    </row>
    <row r="1244" spans="1:10" ht="12.75">
      <c r="A1244" s="9"/>
      <c r="B1244" s="9"/>
      <c r="C1244" s="9"/>
      <c r="D1244" s="9"/>
      <c r="E1244" s="9"/>
      <c r="F1244" s="9"/>
      <c r="G1244" s="9"/>
      <c r="H1244" s="9"/>
      <c r="I1244" s="9"/>
      <c r="J1244" s="9"/>
    </row>
    <row r="1245" spans="1:10" ht="12.75">
      <c r="A1245" s="9"/>
      <c r="B1245" s="9"/>
      <c r="C1245" s="9"/>
      <c r="D1245" s="9"/>
      <c r="E1245" s="9"/>
      <c r="F1245" s="9"/>
      <c r="G1245" s="9"/>
      <c r="H1245" s="9"/>
      <c r="I1245" s="9"/>
      <c r="J1245" s="9"/>
    </row>
    <row r="1246" spans="1:10" ht="12.75">
      <c r="A1246" s="9"/>
      <c r="B1246" s="9"/>
      <c r="C1246" s="9"/>
      <c r="D1246" s="9"/>
      <c r="E1246" s="9"/>
      <c r="F1246" s="9"/>
      <c r="G1246" s="9"/>
      <c r="H1246" s="9"/>
      <c r="I1246" s="9"/>
      <c r="J1246" s="9"/>
    </row>
    <row r="1247" spans="1:10" ht="12.75">
      <c r="A1247" s="9"/>
      <c r="B1247" s="9"/>
      <c r="C1247" s="9"/>
      <c r="D1247" s="9"/>
      <c r="E1247" s="9"/>
      <c r="F1247" s="9"/>
      <c r="G1247" s="9"/>
      <c r="H1247" s="9"/>
      <c r="I1247" s="9"/>
      <c r="J1247" s="9"/>
    </row>
    <row r="1248" spans="1:10" ht="12.75">
      <c r="A1248" s="9"/>
      <c r="B1248" s="9"/>
      <c r="C1248" s="9"/>
      <c r="D1248" s="9"/>
      <c r="E1248" s="9"/>
      <c r="F1248" s="9"/>
      <c r="G1248" s="9"/>
      <c r="H1248" s="9"/>
      <c r="I1248" s="9"/>
      <c r="J1248" s="9"/>
    </row>
    <row r="1249" spans="1:10" ht="12.75">
      <c r="A1249" s="9"/>
      <c r="B1249" s="9"/>
      <c r="C1249" s="9"/>
      <c r="D1249" s="9"/>
      <c r="E1249" s="9"/>
      <c r="F1249" s="9"/>
      <c r="G1249" s="9"/>
      <c r="H1249" s="9"/>
      <c r="I1249" s="9"/>
      <c r="J1249" s="9"/>
    </row>
    <row r="1250" spans="1:10" ht="12.75">
      <c r="A1250" s="9"/>
      <c r="B1250" s="9"/>
      <c r="C1250" s="9"/>
      <c r="D1250" s="9"/>
      <c r="E1250" s="9"/>
      <c r="F1250" s="9"/>
      <c r="G1250" s="9"/>
      <c r="H1250" s="9"/>
      <c r="I1250" s="9"/>
      <c r="J1250" s="9"/>
    </row>
    <row r="1251" spans="1:10" ht="12.75">
      <c r="A1251" s="9"/>
      <c r="B1251" s="9"/>
      <c r="C1251" s="9"/>
      <c r="D1251" s="9"/>
      <c r="E1251" s="9"/>
      <c r="F1251" s="9"/>
      <c r="G1251" s="9"/>
      <c r="H1251" s="9"/>
      <c r="I1251" s="9"/>
      <c r="J1251" s="9"/>
    </row>
    <row r="1252" spans="1:10" ht="12.75">
      <c r="A1252" s="9"/>
      <c r="B1252" s="9"/>
      <c r="C1252" s="9"/>
      <c r="D1252" s="9"/>
      <c r="E1252" s="9"/>
      <c r="F1252" s="9"/>
      <c r="G1252" s="9"/>
      <c r="H1252" s="9"/>
      <c r="I1252" s="9"/>
      <c r="J1252" s="9"/>
    </row>
    <row r="1253" spans="1:10" ht="12.75">
      <c r="A1253" s="9"/>
      <c r="B1253" s="9"/>
      <c r="C1253" s="9"/>
      <c r="D1253" s="9"/>
      <c r="E1253" s="9"/>
      <c r="F1253" s="9"/>
      <c r="G1253" s="9"/>
      <c r="H1253" s="9"/>
      <c r="I1253" s="9"/>
      <c r="J1253" s="9"/>
    </row>
    <row r="1254" spans="1:10" ht="12.75">
      <c r="A1254" s="9"/>
      <c r="B1254" s="9"/>
      <c r="C1254" s="9"/>
      <c r="D1254" s="9"/>
      <c r="E1254" s="9"/>
      <c r="F1254" s="9"/>
      <c r="G1254" s="9"/>
      <c r="H1254" s="9"/>
      <c r="I1254" s="9"/>
      <c r="J1254" s="9"/>
    </row>
    <row r="1255" spans="1:10" ht="12.75">
      <c r="A1255" s="9"/>
      <c r="B1255" s="9"/>
      <c r="C1255" s="9"/>
      <c r="D1255" s="9"/>
      <c r="E1255" s="9"/>
      <c r="F1255" s="9"/>
      <c r="G1255" s="9"/>
      <c r="H1255" s="9"/>
      <c r="I1255" s="9"/>
      <c r="J1255" s="9"/>
    </row>
    <row r="1256" spans="1:10" ht="12.75">
      <c r="A1256" s="9"/>
      <c r="B1256" s="9"/>
      <c r="C1256" s="9"/>
      <c r="D1256" s="9"/>
      <c r="E1256" s="9"/>
      <c r="F1256" s="9"/>
      <c r="G1256" s="9"/>
      <c r="H1256" s="9"/>
      <c r="I1256" s="9"/>
      <c r="J1256" s="9"/>
    </row>
    <row r="1257" spans="1:10" ht="12.75">
      <c r="A1257" s="9"/>
      <c r="B1257" s="9"/>
      <c r="C1257" s="9"/>
      <c r="D1257" s="9"/>
      <c r="E1257" s="9"/>
      <c r="F1257" s="9"/>
      <c r="G1257" s="9"/>
      <c r="H1257" s="9"/>
      <c r="I1257" s="9"/>
      <c r="J1257" s="9"/>
    </row>
    <row r="1258" spans="1:10" ht="12.75">
      <c r="A1258" s="9"/>
      <c r="B1258" s="9"/>
      <c r="C1258" s="9"/>
      <c r="D1258" s="9"/>
      <c r="E1258" s="9"/>
      <c r="F1258" s="9"/>
      <c r="G1258" s="9"/>
      <c r="H1258" s="9"/>
      <c r="I1258" s="9"/>
      <c r="J1258" s="9"/>
    </row>
    <row r="1259" spans="1:10" ht="12.75">
      <c r="A1259" s="9"/>
      <c r="B1259" s="9"/>
      <c r="C1259" s="9"/>
      <c r="D1259" s="9"/>
      <c r="E1259" s="9"/>
      <c r="F1259" s="9"/>
      <c r="G1259" s="9"/>
      <c r="H1259" s="9"/>
      <c r="I1259" s="9"/>
      <c r="J1259" s="9"/>
    </row>
    <row r="1260" spans="1:10" ht="12.7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ht="12.7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ht="12.75">
      <c r="A1262" s="9"/>
      <c r="B1262" s="9"/>
      <c r="C1262" s="9"/>
      <c r="D1262" s="9"/>
      <c r="E1262" s="9"/>
      <c r="F1262" s="9"/>
      <c r="G1262" s="9"/>
      <c r="H1262" s="9"/>
      <c r="I1262" s="9"/>
      <c r="J1262" s="9"/>
    </row>
    <row r="1263" spans="1:10" ht="12.75">
      <c r="A1263" s="9"/>
      <c r="B1263" s="9"/>
      <c r="C1263" s="9"/>
      <c r="D1263" s="9"/>
      <c r="E1263" s="9"/>
      <c r="F1263" s="9"/>
      <c r="G1263" s="9"/>
      <c r="H1263" s="9"/>
      <c r="I1263" s="9"/>
      <c r="J1263" s="9"/>
    </row>
    <row r="1264" spans="1:10" ht="12.75">
      <c r="A1264" s="9"/>
      <c r="B1264" s="9"/>
      <c r="C1264" s="9"/>
      <c r="D1264" s="9"/>
      <c r="E1264" s="9"/>
      <c r="F1264" s="9"/>
      <c r="G1264" s="9"/>
      <c r="H1264" s="9"/>
      <c r="I1264" s="9"/>
      <c r="J1264" s="9"/>
    </row>
    <row r="1265" spans="1:10" ht="12.75">
      <c r="A1265" s="9"/>
      <c r="B1265" s="9"/>
      <c r="C1265" s="9"/>
      <c r="D1265" s="9"/>
      <c r="E1265" s="9"/>
      <c r="F1265" s="9"/>
      <c r="G1265" s="9"/>
      <c r="H1265" s="9"/>
      <c r="I1265" s="9"/>
      <c r="J1265" s="9"/>
    </row>
    <row r="1266" spans="1:10" ht="12.75">
      <c r="A1266" s="9"/>
      <c r="B1266" s="9"/>
      <c r="C1266" s="9"/>
      <c r="D1266" s="9"/>
      <c r="E1266" s="9"/>
      <c r="F1266" s="9"/>
      <c r="G1266" s="9"/>
      <c r="H1266" s="9"/>
      <c r="I1266" s="9"/>
      <c r="J1266" s="9"/>
    </row>
    <row r="1267" spans="1:10" ht="12.75">
      <c r="A1267" s="9"/>
      <c r="B1267" s="9"/>
      <c r="C1267" s="9"/>
      <c r="D1267" s="9"/>
      <c r="E1267" s="9"/>
      <c r="F1267" s="9"/>
      <c r="G1267" s="9"/>
      <c r="H1267" s="9"/>
      <c r="I1267" s="9"/>
      <c r="J1267" s="9"/>
    </row>
    <row r="1268" spans="1:10" ht="12.75">
      <c r="A1268" s="9"/>
      <c r="B1268" s="9"/>
      <c r="C1268" s="9"/>
      <c r="D1268" s="9"/>
      <c r="E1268" s="9"/>
      <c r="F1268" s="9"/>
      <c r="G1268" s="9"/>
      <c r="H1268" s="9"/>
      <c r="I1268" s="9"/>
      <c r="J1268" s="9"/>
    </row>
    <row r="1269" spans="1:10" ht="12.75">
      <c r="A1269" s="9"/>
      <c r="B1269" s="9"/>
      <c r="C1269" s="9"/>
      <c r="D1269" s="9"/>
      <c r="E1269" s="9"/>
      <c r="F1269" s="9"/>
      <c r="G1269" s="9"/>
      <c r="H1269" s="9"/>
      <c r="I1269" s="9"/>
      <c r="J1269" s="9"/>
    </row>
    <row r="1270" spans="1:10" ht="12.75">
      <c r="A1270" s="9"/>
      <c r="B1270" s="9"/>
      <c r="C1270" s="9"/>
      <c r="D1270" s="9"/>
      <c r="E1270" s="9"/>
      <c r="F1270" s="9"/>
      <c r="G1270" s="9"/>
      <c r="H1270" s="9"/>
      <c r="I1270" s="9"/>
      <c r="J1270" s="9"/>
    </row>
    <row r="1271" spans="1:10" ht="12.75">
      <c r="A1271" s="9"/>
      <c r="B1271" s="9"/>
      <c r="C1271" s="9"/>
      <c r="D1271" s="9"/>
      <c r="E1271" s="9"/>
      <c r="F1271" s="9"/>
      <c r="G1271" s="9"/>
      <c r="H1271" s="9"/>
      <c r="I1271" s="9"/>
      <c r="J1271" s="9"/>
    </row>
    <row r="1272" spans="1:10" ht="12.75">
      <c r="A1272" s="9"/>
      <c r="B1272" s="9"/>
      <c r="C1272" s="9"/>
      <c r="D1272" s="9"/>
      <c r="E1272" s="9"/>
      <c r="F1272" s="9"/>
      <c r="G1272" s="9"/>
      <c r="H1272" s="9"/>
      <c r="I1272" s="9"/>
      <c r="J1272" s="9"/>
    </row>
    <row r="1273" spans="1:10" ht="12.75">
      <c r="A1273" s="9"/>
      <c r="B1273" s="9"/>
      <c r="C1273" s="9"/>
      <c r="D1273" s="9"/>
      <c r="E1273" s="9"/>
      <c r="F1273" s="9"/>
      <c r="G1273" s="9"/>
      <c r="H1273" s="9"/>
      <c r="I1273" s="9"/>
      <c r="J1273" s="9"/>
    </row>
    <row r="1274" spans="1:10" ht="12.75">
      <c r="A1274" s="9"/>
      <c r="B1274" s="9"/>
      <c r="C1274" s="9"/>
      <c r="D1274" s="9"/>
      <c r="E1274" s="9"/>
      <c r="F1274" s="9"/>
      <c r="G1274" s="9"/>
      <c r="H1274" s="9"/>
      <c r="I1274" s="9"/>
      <c r="J1274" s="9"/>
    </row>
    <row r="1275" spans="1:10" ht="12.75">
      <c r="A1275" s="9"/>
      <c r="B1275" s="9"/>
      <c r="C1275" s="9"/>
      <c r="D1275" s="9"/>
      <c r="E1275" s="9"/>
      <c r="F1275" s="9"/>
      <c r="G1275" s="9"/>
      <c r="H1275" s="9"/>
      <c r="I1275" s="9"/>
      <c r="J1275" s="9"/>
    </row>
    <row r="1276" spans="1:10" ht="12.75">
      <c r="A1276" s="9"/>
      <c r="B1276" s="9"/>
      <c r="C1276" s="9"/>
      <c r="D1276" s="9"/>
      <c r="E1276" s="9"/>
      <c r="F1276" s="9"/>
      <c r="G1276" s="9"/>
      <c r="H1276" s="9"/>
      <c r="I1276" s="9"/>
      <c r="J1276" s="9"/>
    </row>
    <row r="1277" spans="1:10" ht="12.75">
      <c r="A1277" s="9"/>
      <c r="B1277" s="9"/>
      <c r="C1277" s="9"/>
      <c r="D1277" s="9"/>
      <c r="E1277" s="9"/>
      <c r="F1277" s="9"/>
      <c r="G1277" s="9"/>
      <c r="H1277" s="9"/>
      <c r="I1277" s="9"/>
      <c r="J1277" s="9"/>
    </row>
    <row r="1278" spans="1:10" ht="12.75">
      <c r="A1278" s="9"/>
      <c r="B1278" s="9"/>
      <c r="C1278" s="9"/>
      <c r="D1278" s="9"/>
      <c r="E1278" s="9"/>
      <c r="F1278" s="9"/>
      <c r="G1278" s="9"/>
      <c r="H1278" s="9"/>
      <c r="I1278" s="9"/>
      <c r="J1278" s="9"/>
    </row>
    <row r="1279" spans="1:10" ht="12.75">
      <c r="A1279" s="9"/>
      <c r="B1279" s="9"/>
      <c r="C1279" s="9"/>
      <c r="D1279" s="9"/>
      <c r="E1279" s="9"/>
      <c r="F1279" s="9"/>
      <c r="G1279" s="9"/>
      <c r="H1279" s="9"/>
      <c r="I1279" s="9"/>
      <c r="J1279" s="9"/>
    </row>
    <row r="1280" spans="1:10" ht="12.75">
      <c r="A1280" s="9"/>
      <c r="B1280" s="9"/>
      <c r="C1280" s="9"/>
      <c r="D1280" s="9"/>
      <c r="E1280" s="9"/>
      <c r="F1280" s="9"/>
      <c r="G1280" s="9"/>
      <c r="H1280" s="9"/>
      <c r="I1280" s="9"/>
      <c r="J1280" s="9"/>
    </row>
    <row r="1281" spans="1:10" ht="12.75">
      <c r="A1281" s="9"/>
      <c r="B1281" s="9"/>
      <c r="C1281" s="9"/>
      <c r="D1281" s="9"/>
      <c r="E1281" s="9"/>
      <c r="F1281" s="9"/>
      <c r="G1281" s="9"/>
      <c r="H1281" s="9"/>
      <c r="I1281" s="9"/>
      <c r="J1281" s="9"/>
    </row>
    <row r="1282" spans="1:10" ht="12.75">
      <c r="A1282" s="9"/>
      <c r="B1282" s="9"/>
      <c r="C1282" s="9"/>
      <c r="D1282" s="9"/>
      <c r="E1282" s="9"/>
      <c r="F1282" s="9"/>
      <c r="G1282" s="9"/>
      <c r="H1282" s="9"/>
      <c r="I1282" s="9"/>
      <c r="J1282" s="9"/>
    </row>
    <row r="1283" spans="1:10" ht="12.75">
      <c r="A1283" s="9"/>
      <c r="B1283" s="9"/>
      <c r="C1283" s="9"/>
      <c r="D1283" s="9"/>
      <c r="E1283" s="9"/>
      <c r="F1283" s="9"/>
      <c r="G1283" s="9"/>
      <c r="H1283" s="9"/>
      <c r="I1283" s="9"/>
      <c r="J1283" s="9"/>
    </row>
    <row r="1284" spans="1:10" ht="12.75">
      <c r="A1284" s="9"/>
      <c r="B1284" s="9"/>
      <c r="C1284" s="9"/>
      <c r="D1284" s="9"/>
      <c r="E1284" s="9"/>
      <c r="F1284" s="9"/>
      <c r="G1284" s="9"/>
      <c r="H1284" s="9"/>
      <c r="I1284" s="9"/>
      <c r="J1284" s="9"/>
    </row>
    <row r="1285" spans="1:10" ht="12.75">
      <c r="A1285" s="9"/>
      <c r="B1285" s="9"/>
      <c r="C1285" s="9"/>
      <c r="D1285" s="9"/>
      <c r="E1285" s="9"/>
      <c r="F1285" s="9"/>
      <c r="G1285" s="9"/>
      <c r="H1285" s="9"/>
      <c r="I1285" s="9"/>
      <c r="J1285" s="9"/>
    </row>
    <row r="1286" spans="1:10" ht="12.75">
      <c r="A1286" s="9"/>
      <c r="B1286" s="9"/>
      <c r="C1286" s="9"/>
      <c r="D1286" s="9"/>
      <c r="E1286" s="9"/>
      <c r="F1286" s="9"/>
      <c r="G1286" s="9"/>
      <c r="H1286" s="9"/>
      <c r="I1286" s="9"/>
      <c r="J1286" s="9"/>
    </row>
    <row r="1287" spans="1:10" ht="12.75">
      <c r="A1287" s="9"/>
      <c r="B1287" s="9"/>
      <c r="C1287" s="9"/>
      <c r="D1287" s="9"/>
      <c r="E1287" s="9"/>
      <c r="F1287" s="9"/>
      <c r="G1287" s="9"/>
      <c r="H1287" s="9"/>
      <c r="I1287" s="9"/>
      <c r="J1287" s="9"/>
    </row>
    <row r="1288" spans="1:10" ht="12.75">
      <c r="A1288" s="9"/>
      <c r="B1288" s="9"/>
      <c r="C1288" s="9"/>
      <c r="D1288" s="9"/>
      <c r="E1288" s="9"/>
      <c r="F1288" s="9"/>
      <c r="G1288" s="9"/>
      <c r="H1288" s="9"/>
      <c r="I1288" s="9"/>
      <c r="J1288" s="9"/>
    </row>
    <row r="1289" spans="1:10" ht="12.75">
      <c r="A1289" s="9"/>
      <c r="B1289" s="9"/>
      <c r="C1289" s="9"/>
      <c r="D1289" s="9"/>
      <c r="E1289" s="9"/>
      <c r="F1289" s="9"/>
      <c r="G1289" s="9"/>
      <c r="H1289" s="9"/>
      <c r="I1289" s="9"/>
      <c r="J1289" s="9"/>
    </row>
    <row r="1290" spans="1:10" ht="12.75">
      <c r="A1290" s="9"/>
      <c r="B1290" s="9"/>
      <c r="C1290" s="9"/>
      <c r="D1290" s="9"/>
      <c r="E1290" s="9"/>
      <c r="F1290" s="9"/>
      <c r="G1290" s="9"/>
      <c r="H1290" s="9"/>
      <c r="I1290" s="9"/>
      <c r="J1290" s="9"/>
    </row>
    <row r="1291" spans="1:10" ht="12.75">
      <c r="A1291" s="9"/>
      <c r="B1291" s="9"/>
      <c r="C1291" s="9"/>
      <c r="D1291" s="9"/>
      <c r="E1291" s="9"/>
      <c r="F1291" s="9"/>
      <c r="G1291" s="9"/>
      <c r="H1291" s="9"/>
      <c r="I1291" s="9"/>
      <c r="J1291" s="9"/>
    </row>
    <row r="1292" spans="1:10" ht="12.75">
      <c r="A1292" s="9"/>
      <c r="B1292" s="9"/>
      <c r="C1292" s="9"/>
      <c r="D1292" s="9"/>
      <c r="E1292" s="9"/>
      <c r="F1292" s="9"/>
      <c r="G1292" s="9"/>
      <c r="H1292" s="9"/>
      <c r="I1292" s="9"/>
      <c r="J1292" s="9"/>
    </row>
    <row r="1293" spans="1:10" ht="12.75">
      <c r="A1293" s="9"/>
      <c r="B1293" s="9"/>
      <c r="C1293" s="9"/>
      <c r="D1293" s="9"/>
      <c r="E1293" s="9"/>
      <c r="F1293" s="9"/>
      <c r="G1293" s="9"/>
      <c r="H1293" s="9"/>
      <c r="I1293" s="9"/>
      <c r="J1293" s="9"/>
    </row>
    <row r="1294" spans="1:10" ht="12.75">
      <c r="A1294" s="9"/>
      <c r="B1294" s="9"/>
      <c r="C1294" s="9"/>
      <c r="D1294" s="9"/>
      <c r="E1294" s="9"/>
      <c r="F1294" s="9"/>
      <c r="G1294" s="9"/>
      <c r="H1294" s="9"/>
      <c r="I1294" s="9"/>
      <c r="J1294" s="9"/>
    </row>
    <row r="1295" spans="1:10" ht="12.75">
      <c r="A1295" s="9"/>
      <c r="B1295" s="9"/>
      <c r="C1295" s="9"/>
      <c r="D1295" s="9"/>
      <c r="E1295" s="9"/>
      <c r="F1295" s="9"/>
      <c r="G1295" s="9"/>
      <c r="H1295" s="9"/>
      <c r="I1295" s="9"/>
      <c r="J1295" s="9"/>
    </row>
    <row r="1296" spans="1:10" ht="12.75">
      <c r="A1296" s="9"/>
      <c r="B1296" s="9"/>
      <c r="C1296" s="9"/>
      <c r="D1296" s="9"/>
      <c r="E1296" s="9"/>
      <c r="F1296" s="9"/>
      <c r="G1296" s="9"/>
      <c r="H1296" s="9"/>
      <c r="I1296" s="9"/>
      <c r="J1296" s="9"/>
    </row>
    <row r="1297" spans="1:10" ht="12.75">
      <c r="A1297" s="9"/>
      <c r="B1297" s="9"/>
      <c r="C1297" s="9"/>
      <c r="D1297" s="9"/>
      <c r="E1297" s="9"/>
      <c r="F1297" s="9"/>
      <c r="G1297" s="9"/>
      <c r="H1297" s="9"/>
      <c r="I1297" s="9"/>
      <c r="J1297" s="9"/>
    </row>
    <row r="1298" spans="1:10" ht="12.75">
      <c r="A1298" s="9"/>
      <c r="B1298" s="9"/>
      <c r="C1298" s="9"/>
      <c r="D1298" s="9"/>
      <c r="E1298" s="9"/>
      <c r="F1298" s="9"/>
      <c r="G1298" s="9"/>
      <c r="H1298" s="9"/>
      <c r="I1298" s="9"/>
      <c r="J1298" s="9"/>
    </row>
    <row r="1299" spans="1:10" ht="12.75">
      <c r="A1299" s="9"/>
      <c r="B1299" s="9"/>
      <c r="C1299" s="9"/>
      <c r="D1299" s="9"/>
      <c r="E1299" s="9"/>
      <c r="F1299" s="9"/>
      <c r="G1299" s="9"/>
      <c r="H1299" s="9"/>
      <c r="I1299" s="9"/>
      <c r="J1299" s="9"/>
    </row>
    <row r="1300" spans="1:10" ht="12.75">
      <c r="A1300" s="9"/>
      <c r="B1300" s="9"/>
      <c r="C1300" s="9"/>
      <c r="D1300" s="9"/>
      <c r="E1300" s="9"/>
      <c r="F1300" s="9"/>
      <c r="G1300" s="9"/>
      <c r="H1300" s="9"/>
      <c r="I1300" s="9"/>
      <c r="J1300" s="9"/>
    </row>
    <row r="1301" spans="1:10" ht="12.75">
      <c r="A1301" s="9"/>
      <c r="B1301" s="9"/>
      <c r="C1301" s="9"/>
      <c r="D1301" s="9"/>
      <c r="E1301" s="9"/>
      <c r="F1301" s="9"/>
      <c r="G1301" s="9"/>
      <c r="H1301" s="9"/>
      <c r="I1301" s="9"/>
      <c r="J1301" s="9"/>
    </row>
    <row r="1302" spans="1:10" ht="12.75">
      <c r="A1302" s="9"/>
      <c r="B1302" s="9"/>
      <c r="C1302" s="9"/>
      <c r="D1302" s="9"/>
      <c r="E1302" s="9"/>
      <c r="F1302" s="9"/>
      <c r="G1302" s="9"/>
      <c r="H1302" s="9"/>
      <c r="I1302" s="9"/>
      <c r="J1302" s="9"/>
    </row>
    <row r="1303" spans="1:10" ht="12.7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ht="12.7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ht="12.75">
      <c r="A1305" s="9"/>
      <c r="B1305" s="9"/>
      <c r="C1305" s="9"/>
      <c r="D1305" s="9"/>
      <c r="E1305" s="9"/>
      <c r="F1305" s="9"/>
      <c r="G1305" s="9"/>
      <c r="H1305" s="9"/>
      <c r="I1305" s="9"/>
      <c r="J1305" s="9"/>
    </row>
    <row r="1306" spans="1:10" ht="12.75">
      <c r="A1306" s="9"/>
      <c r="B1306" s="9"/>
      <c r="C1306" s="9"/>
      <c r="D1306" s="9"/>
      <c r="E1306" s="9"/>
      <c r="F1306" s="9"/>
      <c r="G1306" s="9"/>
      <c r="H1306" s="9"/>
      <c r="I1306" s="9"/>
      <c r="J1306" s="9"/>
    </row>
    <row r="1307" spans="1:10" ht="12.75">
      <c r="A1307" s="9"/>
      <c r="B1307" s="9"/>
      <c r="C1307" s="9"/>
      <c r="D1307" s="9"/>
      <c r="E1307" s="9"/>
      <c r="F1307" s="9"/>
      <c r="G1307" s="9"/>
      <c r="H1307" s="9"/>
      <c r="I1307" s="9"/>
      <c r="J1307" s="9"/>
    </row>
    <row r="1308" spans="1:10" ht="12.75">
      <c r="A1308" s="9"/>
      <c r="B1308" s="9"/>
      <c r="C1308" s="9"/>
      <c r="D1308" s="9"/>
      <c r="E1308" s="9"/>
      <c r="F1308" s="9"/>
      <c r="G1308" s="9"/>
      <c r="H1308" s="9"/>
      <c r="I1308" s="9"/>
      <c r="J1308" s="9"/>
    </row>
    <row r="1309" spans="1:10" ht="12.75">
      <c r="A1309" s="9"/>
      <c r="B1309" s="9"/>
      <c r="C1309" s="9"/>
      <c r="D1309" s="9"/>
      <c r="E1309" s="9"/>
      <c r="F1309" s="9"/>
      <c r="G1309" s="9"/>
      <c r="H1309" s="9"/>
      <c r="I1309" s="9"/>
      <c r="J1309" s="9"/>
    </row>
    <row r="1310" spans="1:10" ht="12.75">
      <c r="A1310" s="9"/>
      <c r="B1310" s="9"/>
      <c r="C1310" s="9"/>
      <c r="D1310" s="9"/>
      <c r="E1310" s="9"/>
      <c r="F1310" s="9"/>
      <c r="G1310" s="9"/>
      <c r="H1310" s="9"/>
      <c r="I1310" s="9"/>
      <c r="J1310" s="9"/>
    </row>
    <row r="1311" spans="1:10" ht="12.75">
      <c r="A1311" s="9"/>
      <c r="B1311" s="9"/>
      <c r="C1311" s="9"/>
      <c r="D1311" s="9"/>
      <c r="E1311" s="9"/>
      <c r="F1311" s="9"/>
      <c r="G1311" s="9"/>
      <c r="H1311" s="9"/>
      <c r="I1311" s="9"/>
      <c r="J1311" s="9"/>
    </row>
    <row r="1312" spans="1:10" ht="12.7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0" ht="12.7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4" spans="1:10" ht="12.75">
      <c r="A1314" s="9"/>
      <c r="B1314" s="9"/>
      <c r="C1314" s="9"/>
      <c r="D1314" s="9"/>
      <c r="E1314" s="9"/>
      <c r="F1314" s="9"/>
      <c r="G1314" s="9"/>
      <c r="H1314" s="9"/>
      <c r="I1314" s="9"/>
      <c r="J1314" s="9"/>
    </row>
    <row r="1315" spans="1:10" ht="12.75">
      <c r="A1315" s="9"/>
      <c r="B1315" s="9"/>
      <c r="C1315" s="9"/>
      <c r="D1315" s="9"/>
      <c r="E1315" s="9"/>
      <c r="F1315" s="9"/>
      <c r="G1315" s="9"/>
      <c r="H1315" s="9"/>
      <c r="I1315" s="9"/>
      <c r="J1315" s="9"/>
    </row>
    <row r="1316" spans="1:10" ht="12.75">
      <c r="A1316" s="9"/>
      <c r="B1316" s="9"/>
      <c r="C1316" s="9"/>
      <c r="D1316" s="9"/>
      <c r="E1316" s="9"/>
      <c r="F1316" s="9"/>
      <c r="G1316" s="9"/>
      <c r="H1316" s="9"/>
      <c r="I1316" s="9"/>
      <c r="J1316" s="9"/>
    </row>
    <row r="1317" spans="1:10" ht="12.75">
      <c r="A1317" s="9"/>
      <c r="B1317" s="9"/>
      <c r="C1317" s="9"/>
      <c r="D1317" s="9"/>
      <c r="E1317" s="9"/>
      <c r="F1317" s="9"/>
      <c r="G1317" s="9"/>
      <c r="H1317" s="9"/>
      <c r="I1317" s="9"/>
      <c r="J1317" s="9"/>
    </row>
    <row r="1318" spans="1:10" ht="12.75">
      <c r="A1318" s="9"/>
      <c r="B1318" s="9"/>
      <c r="C1318" s="9"/>
      <c r="D1318" s="9"/>
      <c r="E1318" s="9"/>
      <c r="F1318" s="9"/>
      <c r="G1318" s="9"/>
      <c r="H1318" s="9"/>
      <c r="I1318" s="9"/>
      <c r="J1318" s="9"/>
    </row>
    <row r="1319" spans="1:10" ht="12.75">
      <c r="A1319" s="9"/>
      <c r="B1319" s="9"/>
      <c r="C1319" s="9"/>
      <c r="D1319" s="9"/>
      <c r="E1319" s="9"/>
      <c r="F1319" s="9"/>
      <c r="G1319" s="9"/>
      <c r="H1319" s="9"/>
      <c r="I1319" s="9"/>
      <c r="J1319" s="9"/>
    </row>
    <row r="1320" spans="1:10" ht="12.75">
      <c r="A1320" s="9"/>
      <c r="B1320" s="9"/>
      <c r="C1320" s="9"/>
      <c r="D1320" s="9"/>
      <c r="E1320" s="9"/>
      <c r="F1320" s="9"/>
      <c r="G1320" s="9"/>
      <c r="H1320" s="9"/>
      <c r="I1320" s="9"/>
      <c r="J1320" s="9"/>
    </row>
    <row r="1321" spans="1:10" ht="12.75">
      <c r="A1321" s="9"/>
      <c r="B1321" s="9"/>
      <c r="C1321" s="9"/>
      <c r="D1321" s="9"/>
      <c r="E1321" s="9"/>
      <c r="F1321" s="9"/>
      <c r="G1321" s="9"/>
      <c r="H1321" s="9"/>
      <c r="I1321" s="9"/>
      <c r="J1321" s="9"/>
    </row>
    <row r="1322" spans="1:10" ht="12.75">
      <c r="A1322" s="9"/>
      <c r="B1322" s="9"/>
      <c r="C1322" s="9"/>
      <c r="D1322" s="9"/>
      <c r="E1322" s="9"/>
      <c r="F1322" s="9"/>
      <c r="G1322" s="9"/>
      <c r="H1322" s="9"/>
      <c r="I1322" s="9"/>
      <c r="J1322" s="9"/>
    </row>
    <row r="1323" spans="1:10" ht="12.75">
      <c r="A1323" s="9"/>
      <c r="B1323" s="9"/>
      <c r="C1323" s="9"/>
      <c r="D1323" s="9"/>
      <c r="E1323" s="9"/>
      <c r="F1323" s="9"/>
      <c r="G1323" s="9"/>
      <c r="H1323" s="9"/>
      <c r="I1323" s="9"/>
      <c r="J1323" s="9"/>
    </row>
    <row r="1324" spans="1:10" ht="12.75">
      <c r="A1324" s="9"/>
      <c r="B1324" s="9"/>
      <c r="C1324" s="9"/>
      <c r="D1324" s="9"/>
      <c r="E1324" s="9"/>
      <c r="F1324" s="9"/>
      <c r="G1324" s="9"/>
      <c r="H1324" s="9"/>
      <c r="I1324" s="9"/>
      <c r="J1324" s="9"/>
    </row>
    <row r="1325" spans="1:10" ht="12.75">
      <c r="A1325" s="9"/>
      <c r="B1325" s="9"/>
      <c r="C1325" s="9"/>
      <c r="D1325" s="9"/>
      <c r="E1325" s="9"/>
      <c r="F1325" s="9"/>
      <c r="G1325" s="9"/>
      <c r="H1325" s="9"/>
      <c r="I1325" s="9"/>
      <c r="J1325" s="9"/>
    </row>
    <row r="1326" spans="1:10" ht="12.75">
      <c r="A1326" s="9"/>
      <c r="B1326" s="9"/>
      <c r="C1326" s="9"/>
      <c r="D1326" s="9"/>
      <c r="E1326" s="9"/>
      <c r="F1326" s="9"/>
      <c r="G1326" s="9"/>
      <c r="H1326" s="9"/>
      <c r="I1326" s="9"/>
      <c r="J1326" s="9"/>
    </row>
    <row r="1327" spans="1:10" ht="12.75">
      <c r="A1327" s="9"/>
      <c r="B1327" s="9"/>
      <c r="C1327" s="9"/>
      <c r="D1327" s="9"/>
      <c r="E1327" s="9"/>
      <c r="F1327" s="9"/>
      <c r="G1327" s="9"/>
      <c r="H1327" s="9"/>
      <c r="I1327" s="9"/>
      <c r="J1327" s="9"/>
    </row>
    <row r="1328" spans="1:10" ht="12.75">
      <c r="A1328" s="9"/>
      <c r="B1328" s="9"/>
      <c r="C1328" s="9"/>
      <c r="D1328" s="9"/>
      <c r="E1328" s="9"/>
      <c r="F1328" s="9"/>
      <c r="G1328" s="9"/>
      <c r="H1328" s="9"/>
      <c r="I1328" s="9"/>
      <c r="J1328" s="9"/>
    </row>
    <row r="1329" spans="1:10" ht="12.75">
      <c r="A1329" s="9"/>
      <c r="B1329" s="9"/>
      <c r="C1329" s="9"/>
      <c r="D1329" s="9"/>
      <c r="E1329" s="9"/>
      <c r="F1329" s="9"/>
      <c r="G1329" s="9"/>
      <c r="H1329" s="9"/>
      <c r="I1329" s="9"/>
      <c r="J1329" s="9"/>
    </row>
    <row r="1330" spans="1:10" ht="12.75">
      <c r="A1330" s="9"/>
      <c r="B1330" s="9"/>
      <c r="C1330" s="9"/>
      <c r="D1330" s="9"/>
      <c r="E1330" s="9"/>
      <c r="F1330" s="9"/>
      <c r="G1330" s="9"/>
      <c r="H1330" s="9"/>
      <c r="I1330" s="9"/>
      <c r="J1330" s="9"/>
    </row>
    <row r="1331" spans="1:10" ht="12.75">
      <c r="A1331" s="9"/>
      <c r="B1331" s="9"/>
      <c r="C1331" s="9"/>
      <c r="D1331" s="9"/>
      <c r="E1331" s="9"/>
      <c r="F1331" s="9"/>
      <c r="G1331" s="9"/>
      <c r="H1331" s="9"/>
      <c r="I1331" s="9"/>
      <c r="J1331" s="9"/>
    </row>
    <row r="1332" spans="1:10" ht="12.75">
      <c r="A1332" s="9"/>
      <c r="B1332" s="9"/>
      <c r="C1332" s="9"/>
      <c r="D1332" s="9"/>
      <c r="E1332" s="9"/>
      <c r="F1332" s="9"/>
      <c r="G1332" s="9"/>
      <c r="H1332" s="9"/>
      <c r="I1332" s="9"/>
      <c r="J1332" s="9"/>
    </row>
    <row r="1333" spans="1:10" ht="12.75">
      <c r="A1333" s="9"/>
      <c r="B1333" s="9"/>
      <c r="C1333" s="9"/>
      <c r="D1333" s="9"/>
      <c r="E1333" s="9"/>
      <c r="F1333" s="9"/>
      <c r="G1333" s="9"/>
      <c r="H1333" s="9"/>
      <c r="I1333" s="9"/>
      <c r="J1333" s="9"/>
    </row>
    <row r="1334" spans="1:10" ht="12.75">
      <c r="A1334" s="9"/>
      <c r="B1334" s="9"/>
      <c r="C1334" s="9"/>
      <c r="D1334" s="9"/>
      <c r="E1334" s="9"/>
      <c r="F1334" s="9"/>
      <c r="G1334" s="9"/>
      <c r="H1334" s="9"/>
      <c r="I1334" s="9"/>
      <c r="J1334" s="9"/>
    </row>
    <row r="1335" spans="1:10" ht="12.75">
      <c r="A1335" s="9"/>
      <c r="B1335" s="9"/>
      <c r="C1335" s="9"/>
      <c r="D1335" s="9"/>
      <c r="E1335" s="9"/>
      <c r="F1335" s="9"/>
      <c r="G1335" s="9"/>
      <c r="H1335" s="9"/>
      <c r="I1335" s="9"/>
      <c r="J1335" s="9"/>
    </row>
    <row r="1336" spans="1:10" ht="12.75">
      <c r="A1336" s="9"/>
      <c r="B1336" s="9"/>
      <c r="C1336" s="9"/>
      <c r="D1336" s="9"/>
      <c r="E1336" s="9"/>
      <c r="F1336" s="9"/>
      <c r="G1336" s="9"/>
      <c r="H1336" s="9"/>
      <c r="I1336" s="9"/>
      <c r="J1336" s="9"/>
    </row>
    <row r="1337" spans="1:10" ht="12.75">
      <c r="A1337" s="9"/>
      <c r="B1337" s="9"/>
      <c r="C1337" s="9"/>
      <c r="D1337" s="9"/>
      <c r="E1337" s="9"/>
      <c r="F1337" s="9"/>
      <c r="G1337" s="9"/>
      <c r="H1337" s="9"/>
      <c r="I1337" s="9"/>
      <c r="J1337" s="9"/>
    </row>
    <row r="1338" spans="1:10" ht="12.75">
      <c r="A1338" s="9"/>
      <c r="B1338" s="9"/>
      <c r="C1338" s="9"/>
      <c r="D1338" s="9"/>
      <c r="E1338" s="9"/>
      <c r="F1338" s="9"/>
      <c r="G1338" s="9"/>
      <c r="H1338" s="9"/>
      <c r="I1338" s="9"/>
      <c r="J1338" s="9"/>
    </row>
    <row r="1339" spans="1:10" ht="12.75">
      <c r="A1339" s="9"/>
      <c r="B1339" s="9"/>
      <c r="C1339" s="9"/>
      <c r="D1339" s="9"/>
      <c r="E1339" s="9"/>
      <c r="F1339" s="9"/>
      <c r="G1339" s="9"/>
      <c r="H1339" s="9"/>
      <c r="I1339" s="9"/>
      <c r="J1339" s="9"/>
    </row>
    <row r="1340" spans="1:10" ht="12.75">
      <c r="A1340" s="9"/>
      <c r="B1340" s="9"/>
      <c r="C1340" s="9"/>
      <c r="D1340" s="9"/>
      <c r="E1340" s="9"/>
      <c r="F1340" s="9"/>
      <c r="G1340" s="9"/>
      <c r="H1340" s="9"/>
      <c r="I1340" s="9"/>
      <c r="J1340" s="9"/>
    </row>
    <row r="1341" spans="1:10" ht="12.75">
      <c r="A1341" s="9"/>
      <c r="B1341" s="9"/>
      <c r="C1341" s="9"/>
      <c r="D1341" s="9"/>
      <c r="E1341" s="9"/>
      <c r="F1341" s="9"/>
      <c r="G1341" s="9"/>
      <c r="H1341" s="9"/>
      <c r="I1341" s="9"/>
      <c r="J1341" s="9"/>
    </row>
    <row r="1342" spans="1:10" ht="12.75">
      <c r="A1342" s="9"/>
      <c r="B1342" s="9"/>
      <c r="C1342" s="9"/>
      <c r="D1342" s="9"/>
      <c r="E1342" s="9"/>
      <c r="F1342" s="9"/>
      <c r="G1342" s="9"/>
      <c r="H1342" s="9"/>
      <c r="I1342" s="9"/>
      <c r="J1342" s="9"/>
    </row>
    <row r="1343" spans="1:10" ht="12.75">
      <c r="A1343" s="9"/>
      <c r="B1343" s="9"/>
      <c r="C1343" s="9"/>
      <c r="D1343" s="9"/>
      <c r="E1343" s="9"/>
      <c r="F1343" s="9"/>
      <c r="G1343" s="9"/>
      <c r="H1343" s="9"/>
      <c r="I1343" s="9"/>
      <c r="J1343" s="9"/>
    </row>
    <row r="1344" spans="1:10" ht="12.75">
      <c r="A1344" s="9"/>
      <c r="B1344" s="9"/>
      <c r="C1344" s="9"/>
      <c r="D1344" s="9"/>
      <c r="E1344" s="9"/>
      <c r="F1344" s="9"/>
      <c r="G1344" s="9"/>
      <c r="H1344" s="9"/>
      <c r="I1344" s="9"/>
      <c r="J1344" s="9"/>
    </row>
    <row r="1345" spans="1:10" ht="12.75">
      <c r="A1345" s="9"/>
      <c r="B1345" s="9"/>
      <c r="C1345" s="9"/>
      <c r="D1345" s="9"/>
      <c r="E1345" s="9"/>
      <c r="F1345" s="9"/>
      <c r="G1345" s="9"/>
      <c r="H1345" s="9"/>
      <c r="I1345" s="9"/>
      <c r="J1345" s="9"/>
    </row>
    <row r="1346" spans="1:10" ht="12.75">
      <c r="A1346" s="9"/>
      <c r="B1346" s="9"/>
      <c r="C1346" s="9"/>
      <c r="D1346" s="9"/>
      <c r="E1346" s="9"/>
      <c r="F1346" s="9"/>
      <c r="G1346" s="9"/>
      <c r="H1346" s="9"/>
      <c r="I1346" s="9"/>
      <c r="J1346" s="9"/>
    </row>
    <row r="1347" spans="1:10" ht="12.75">
      <c r="A1347" s="9"/>
      <c r="B1347" s="9"/>
      <c r="C1347" s="9"/>
      <c r="D1347" s="9"/>
      <c r="E1347" s="9"/>
      <c r="F1347" s="9"/>
      <c r="G1347" s="9"/>
      <c r="H1347" s="9"/>
      <c r="I1347" s="9"/>
      <c r="J1347" s="9"/>
    </row>
    <row r="1348" spans="1:10" ht="12.75">
      <c r="A1348" s="9"/>
      <c r="B1348" s="9"/>
      <c r="C1348" s="9"/>
      <c r="D1348" s="9"/>
      <c r="E1348" s="9"/>
      <c r="F1348" s="9"/>
      <c r="G1348" s="9"/>
      <c r="H1348" s="9"/>
      <c r="I1348" s="9"/>
      <c r="J1348" s="9"/>
    </row>
    <row r="1349" spans="1:10" ht="12.75">
      <c r="A1349" s="9"/>
      <c r="B1349" s="9"/>
      <c r="C1349" s="9"/>
      <c r="D1349" s="9"/>
      <c r="E1349" s="9"/>
      <c r="F1349" s="9"/>
      <c r="G1349" s="9"/>
      <c r="H1349" s="9"/>
      <c r="I1349" s="9"/>
      <c r="J1349" s="9"/>
    </row>
    <row r="1350" spans="1:10" ht="12.75">
      <c r="A1350" s="9"/>
      <c r="B1350" s="9"/>
      <c r="C1350" s="9"/>
      <c r="D1350" s="9"/>
      <c r="E1350" s="9"/>
      <c r="F1350" s="9"/>
      <c r="G1350" s="9"/>
      <c r="H1350" s="9"/>
      <c r="I1350" s="9"/>
      <c r="J1350" s="9"/>
    </row>
    <row r="1351" spans="1:10" ht="12.75">
      <c r="A1351" s="9"/>
      <c r="B1351" s="9"/>
      <c r="C1351" s="9"/>
      <c r="D1351" s="9"/>
      <c r="E1351" s="9"/>
      <c r="F1351" s="9"/>
      <c r="G1351" s="9"/>
      <c r="H1351" s="9"/>
      <c r="I1351" s="9"/>
      <c r="J1351" s="9"/>
    </row>
    <row r="1352" spans="1:10" ht="12.75">
      <c r="A1352" s="9"/>
      <c r="B1352" s="9"/>
      <c r="C1352" s="9"/>
      <c r="D1352" s="9"/>
      <c r="E1352" s="9"/>
      <c r="F1352" s="9"/>
      <c r="G1352" s="9"/>
      <c r="H1352" s="9"/>
      <c r="I1352" s="9"/>
      <c r="J1352" s="9"/>
    </row>
    <row r="1353" spans="1:10" ht="12.75">
      <c r="A1353" s="9"/>
      <c r="B1353" s="9"/>
      <c r="C1353" s="9"/>
      <c r="D1353" s="9"/>
      <c r="E1353" s="9"/>
      <c r="F1353" s="9"/>
      <c r="G1353" s="9"/>
      <c r="H1353" s="9"/>
      <c r="I1353" s="9"/>
      <c r="J1353" s="9"/>
    </row>
    <row r="1354" spans="1:10" ht="12.75">
      <c r="A1354" s="9"/>
      <c r="B1354" s="9"/>
      <c r="C1354" s="9"/>
      <c r="D1354" s="9"/>
      <c r="E1354" s="9"/>
      <c r="F1354" s="9"/>
      <c r="G1354" s="9"/>
      <c r="H1354" s="9"/>
      <c r="I1354" s="9"/>
      <c r="J1354" s="9"/>
    </row>
    <row r="1355" spans="1:10" ht="12.75">
      <c r="A1355" s="9"/>
      <c r="B1355" s="9"/>
      <c r="C1355" s="9"/>
      <c r="D1355" s="9"/>
      <c r="E1355" s="9"/>
      <c r="F1355" s="9"/>
      <c r="G1355" s="9"/>
      <c r="H1355" s="9"/>
      <c r="I1355" s="9"/>
      <c r="J1355" s="9"/>
    </row>
    <row r="1356" spans="1:10" ht="12.75">
      <c r="A1356" s="9"/>
      <c r="B1356" s="9"/>
      <c r="C1356" s="9"/>
      <c r="D1356" s="9"/>
      <c r="E1356" s="9"/>
      <c r="F1356" s="9"/>
      <c r="G1356" s="9"/>
      <c r="H1356" s="9"/>
      <c r="I1356" s="9"/>
      <c r="J1356" s="9"/>
    </row>
    <row r="1357" spans="1:10" ht="12.75">
      <c r="A1357" s="9"/>
      <c r="B1357" s="9"/>
      <c r="C1357" s="9"/>
      <c r="D1357" s="9"/>
      <c r="E1357" s="9"/>
      <c r="F1357" s="9"/>
      <c r="G1357" s="9"/>
      <c r="H1357" s="9"/>
      <c r="I1357" s="9"/>
      <c r="J1357" s="9"/>
    </row>
    <row r="1358" spans="1:10" ht="12.75">
      <c r="A1358" s="9"/>
      <c r="B1358" s="9"/>
      <c r="C1358" s="9"/>
      <c r="D1358" s="9"/>
      <c r="E1358" s="9"/>
      <c r="F1358" s="9"/>
      <c r="G1358" s="9"/>
      <c r="H1358" s="9"/>
      <c r="I1358" s="9"/>
      <c r="J1358" s="9"/>
    </row>
    <row r="1359" spans="1:10" ht="12.75">
      <c r="A1359" s="9"/>
      <c r="B1359" s="9"/>
      <c r="C1359" s="9"/>
      <c r="D1359" s="9"/>
      <c r="E1359" s="9"/>
      <c r="F1359" s="9"/>
      <c r="G1359" s="9"/>
      <c r="H1359" s="9"/>
      <c r="I1359" s="9"/>
      <c r="J1359" s="9"/>
    </row>
    <row r="1360" spans="1:10" ht="12.75">
      <c r="A1360" s="9"/>
      <c r="B1360" s="9"/>
      <c r="C1360" s="9"/>
      <c r="D1360" s="9"/>
      <c r="E1360" s="9"/>
      <c r="F1360" s="9"/>
      <c r="G1360" s="9"/>
      <c r="H1360" s="9"/>
      <c r="I1360" s="9"/>
      <c r="J1360" s="9"/>
    </row>
    <row r="1361" spans="1:10" ht="12.75">
      <c r="A1361" s="9"/>
      <c r="B1361" s="9"/>
      <c r="C1361" s="9"/>
      <c r="D1361" s="9"/>
      <c r="E1361" s="9"/>
      <c r="F1361" s="9"/>
      <c r="G1361" s="9"/>
      <c r="H1361" s="9"/>
      <c r="I1361" s="9"/>
      <c r="J1361" s="9"/>
    </row>
    <row r="1362" spans="1:10" ht="12.75">
      <c r="A1362" s="9"/>
      <c r="B1362" s="9"/>
      <c r="C1362" s="9"/>
      <c r="D1362" s="9"/>
      <c r="E1362" s="9"/>
      <c r="F1362" s="9"/>
      <c r="G1362" s="9"/>
      <c r="H1362" s="9"/>
      <c r="I1362" s="9"/>
      <c r="J1362" s="9"/>
    </row>
    <row r="1363" spans="1:10" ht="12.75">
      <c r="A1363" s="9"/>
      <c r="B1363" s="9"/>
      <c r="C1363" s="9"/>
      <c r="D1363" s="9"/>
      <c r="E1363" s="9"/>
      <c r="F1363" s="9"/>
      <c r="G1363" s="9"/>
      <c r="H1363" s="9"/>
      <c r="I1363" s="9"/>
      <c r="J1363" s="9"/>
    </row>
    <row r="1364" spans="1:10" ht="12.75">
      <c r="A1364" s="9"/>
      <c r="B1364" s="9"/>
      <c r="C1364" s="9"/>
      <c r="D1364" s="9"/>
      <c r="E1364" s="9"/>
      <c r="F1364" s="9"/>
      <c r="G1364" s="9"/>
      <c r="H1364" s="9"/>
      <c r="I1364" s="9"/>
      <c r="J1364" s="9"/>
    </row>
    <row r="1365" spans="1:10" ht="12.75">
      <c r="A1365" s="9"/>
      <c r="B1365" s="9"/>
      <c r="C1365" s="9"/>
      <c r="D1365" s="9"/>
      <c r="E1365" s="9"/>
      <c r="F1365" s="9"/>
      <c r="G1365" s="9"/>
      <c r="H1365" s="9"/>
      <c r="I1365" s="9"/>
      <c r="J1365" s="9"/>
    </row>
    <row r="1366" spans="1:10" ht="12.75">
      <c r="A1366" s="9"/>
      <c r="B1366" s="9"/>
      <c r="C1366" s="9"/>
      <c r="D1366" s="9"/>
      <c r="E1366" s="9"/>
      <c r="F1366" s="9"/>
      <c r="G1366" s="9"/>
      <c r="H1366" s="9"/>
      <c r="I1366" s="9"/>
      <c r="J1366" s="9"/>
    </row>
    <row r="1367" spans="1:10" ht="12.75">
      <c r="A1367" s="9"/>
      <c r="B1367" s="9"/>
      <c r="C1367" s="9"/>
      <c r="D1367" s="9"/>
      <c r="E1367" s="9"/>
      <c r="F1367" s="9"/>
      <c r="G1367" s="9"/>
      <c r="H1367" s="9"/>
      <c r="I1367" s="9"/>
      <c r="J1367" s="9"/>
    </row>
    <row r="1368" spans="1:10" ht="12.75">
      <c r="A1368" s="9"/>
      <c r="B1368" s="9"/>
      <c r="C1368" s="9"/>
      <c r="D1368" s="9"/>
      <c r="E1368" s="9"/>
      <c r="F1368" s="9"/>
      <c r="G1368" s="9"/>
      <c r="H1368" s="9"/>
      <c r="I1368" s="9"/>
      <c r="J1368" s="9"/>
    </row>
    <row r="1369" spans="1:10" ht="12.75">
      <c r="A1369" s="9"/>
      <c r="B1369" s="9"/>
      <c r="C1369" s="9"/>
      <c r="D1369" s="9"/>
      <c r="E1369" s="9"/>
      <c r="F1369" s="9"/>
      <c r="G1369" s="9"/>
      <c r="H1369" s="9"/>
      <c r="I1369" s="9"/>
      <c r="J1369" s="9"/>
    </row>
    <row r="1370" spans="1:10" ht="12.75">
      <c r="A1370" s="9"/>
      <c r="B1370" s="9"/>
      <c r="C1370" s="9"/>
      <c r="D1370" s="9"/>
      <c r="E1370" s="9"/>
      <c r="F1370" s="9"/>
      <c r="G1370" s="9"/>
      <c r="H1370" s="9"/>
      <c r="I1370" s="9"/>
      <c r="J1370" s="9"/>
    </row>
    <row r="1371" spans="1:10" ht="12.75">
      <c r="A1371" s="9"/>
      <c r="B1371" s="9"/>
      <c r="C1371" s="9"/>
      <c r="D1371" s="9"/>
      <c r="E1371" s="9"/>
      <c r="F1371" s="9"/>
      <c r="G1371" s="9"/>
      <c r="H1371" s="9"/>
      <c r="I1371" s="9"/>
      <c r="J1371" s="9"/>
    </row>
    <row r="1372" spans="1:10" ht="12.75">
      <c r="A1372" s="9"/>
      <c r="B1372" s="9"/>
      <c r="C1372" s="9"/>
      <c r="D1372" s="9"/>
      <c r="E1372" s="9"/>
      <c r="F1372" s="9"/>
      <c r="G1372" s="9"/>
      <c r="H1372" s="9"/>
      <c r="I1372" s="9"/>
      <c r="J1372" s="9"/>
    </row>
    <row r="1373" spans="1:10" ht="12.75">
      <c r="A1373" s="9"/>
      <c r="B1373" s="9"/>
      <c r="C1373" s="9"/>
      <c r="D1373" s="9"/>
      <c r="E1373" s="9"/>
      <c r="F1373" s="9"/>
      <c r="G1373" s="9"/>
      <c r="H1373" s="9"/>
      <c r="I1373" s="9"/>
      <c r="J1373" s="9"/>
    </row>
    <row r="1374" spans="1:10" ht="12.75">
      <c r="A1374" s="9"/>
      <c r="B1374" s="9"/>
      <c r="C1374" s="9"/>
      <c r="D1374" s="9"/>
      <c r="E1374" s="9"/>
      <c r="F1374" s="9"/>
      <c r="G1374" s="9"/>
      <c r="H1374" s="9"/>
      <c r="I1374" s="9"/>
      <c r="J1374" s="9"/>
    </row>
    <row r="1375" spans="1:10" ht="12.75">
      <c r="A1375" s="9"/>
      <c r="B1375" s="9"/>
      <c r="C1375" s="9"/>
      <c r="D1375" s="9"/>
      <c r="E1375" s="9"/>
      <c r="F1375" s="9"/>
      <c r="G1375" s="9"/>
      <c r="H1375" s="9"/>
      <c r="I1375" s="9"/>
      <c r="J1375" s="9"/>
    </row>
    <row r="1376" spans="1:10" ht="12.75">
      <c r="A1376" s="9"/>
      <c r="B1376" s="9"/>
      <c r="C1376" s="9"/>
      <c r="D1376" s="9"/>
      <c r="E1376" s="9"/>
      <c r="F1376" s="9"/>
      <c r="G1376" s="9"/>
      <c r="H1376" s="9"/>
      <c r="I1376" s="9"/>
      <c r="J1376" s="9"/>
    </row>
    <row r="1377" spans="1:10" ht="12.75">
      <c r="A1377" s="9"/>
      <c r="B1377" s="9"/>
      <c r="C1377" s="9"/>
      <c r="D1377" s="9"/>
      <c r="E1377" s="9"/>
      <c r="F1377" s="9"/>
      <c r="G1377" s="9"/>
      <c r="H1377" s="9"/>
      <c r="I1377" s="9"/>
      <c r="J1377" s="9"/>
    </row>
    <row r="1378" spans="1:10" ht="12.75">
      <c r="A1378" s="9"/>
      <c r="B1378" s="9"/>
      <c r="C1378" s="9"/>
      <c r="D1378" s="9"/>
      <c r="E1378" s="9"/>
      <c r="F1378" s="9"/>
      <c r="G1378" s="9"/>
      <c r="H1378" s="9"/>
      <c r="I1378" s="9"/>
      <c r="J1378" s="9"/>
    </row>
    <row r="1379" spans="1:10" ht="12.75">
      <c r="A1379" s="9"/>
      <c r="B1379" s="9"/>
      <c r="C1379" s="9"/>
      <c r="D1379" s="9"/>
      <c r="E1379" s="9"/>
      <c r="F1379" s="9"/>
      <c r="G1379" s="9"/>
      <c r="H1379" s="9"/>
      <c r="I1379" s="9"/>
      <c r="J1379" s="9"/>
    </row>
    <row r="1380" spans="1:10" ht="12.75">
      <c r="A1380" s="9"/>
      <c r="B1380" s="9"/>
      <c r="C1380" s="9"/>
      <c r="D1380" s="9"/>
      <c r="E1380" s="9"/>
      <c r="F1380" s="9"/>
      <c r="G1380" s="9"/>
      <c r="H1380" s="9"/>
      <c r="I1380" s="9"/>
      <c r="J1380" s="9"/>
    </row>
    <row r="1381" spans="1:10" ht="12.75">
      <c r="A1381" s="9"/>
      <c r="B1381" s="9"/>
      <c r="C1381" s="9"/>
      <c r="D1381" s="9"/>
      <c r="E1381" s="9"/>
      <c r="F1381" s="9"/>
      <c r="G1381" s="9"/>
      <c r="H1381" s="9"/>
      <c r="I1381" s="9"/>
      <c r="J1381" s="9"/>
    </row>
    <row r="1382" spans="1:10" ht="12.75">
      <c r="A1382" s="9"/>
      <c r="B1382" s="9"/>
      <c r="C1382" s="9"/>
      <c r="D1382" s="9"/>
      <c r="E1382" s="9"/>
      <c r="F1382" s="9"/>
      <c r="G1382" s="9"/>
      <c r="H1382" s="9"/>
      <c r="I1382" s="9"/>
      <c r="J1382" s="9"/>
    </row>
    <row r="1383" spans="1:10" ht="12.75">
      <c r="A1383" s="9"/>
      <c r="B1383" s="9"/>
      <c r="C1383" s="9"/>
      <c r="D1383" s="9"/>
      <c r="E1383" s="9"/>
      <c r="F1383" s="9"/>
      <c r="G1383" s="9"/>
      <c r="H1383" s="9"/>
      <c r="I1383" s="9"/>
      <c r="J1383" s="9"/>
    </row>
    <row r="1384" spans="1:10" ht="12.75">
      <c r="A1384" s="9"/>
      <c r="B1384" s="9"/>
      <c r="C1384" s="9"/>
      <c r="D1384" s="9"/>
      <c r="E1384" s="9"/>
      <c r="F1384" s="9"/>
      <c r="G1384" s="9"/>
      <c r="H1384" s="9"/>
      <c r="I1384" s="9"/>
      <c r="J1384" s="9"/>
    </row>
    <row r="1385" spans="1:10" ht="12.75">
      <c r="A1385" s="9"/>
      <c r="B1385" s="9"/>
      <c r="C1385" s="9"/>
      <c r="D1385" s="9"/>
      <c r="E1385" s="9"/>
      <c r="F1385" s="9"/>
      <c r="G1385" s="9"/>
      <c r="H1385" s="9"/>
      <c r="I1385" s="9"/>
      <c r="J1385" s="9"/>
    </row>
    <row r="1386" spans="1:10" ht="12.75">
      <c r="A1386" s="9"/>
      <c r="B1386" s="9"/>
      <c r="C1386" s="9"/>
      <c r="D1386" s="9"/>
      <c r="E1386" s="9"/>
      <c r="F1386" s="9"/>
      <c r="G1386" s="9"/>
      <c r="H1386" s="9"/>
      <c r="I1386" s="9"/>
      <c r="J1386" s="9"/>
    </row>
    <row r="1387" spans="1:10" ht="12.75">
      <c r="A1387" s="9"/>
      <c r="B1387" s="9"/>
      <c r="C1387" s="9"/>
      <c r="D1387" s="9"/>
      <c r="E1387" s="9"/>
      <c r="F1387" s="9"/>
      <c r="G1387" s="9"/>
      <c r="H1387" s="9"/>
      <c r="I1387" s="9"/>
      <c r="J1387" s="9"/>
    </row>
    <row r="1388" spans="1:10" ht="12.7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ht="12.7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ht="12.75">
      <c r="A1390" s="9"/>
      <c r="B1390" s="9"/>
      <c r="C1390" s="9"/>
      <c r="D1390" s="9"/>
      <c r="E1390" s="9"/>
      <c r="F1390" s="9"/>
      <c r="G1390" s="9"/>
      <c r="H1390" s="9"/>
      <c r="I1390" s="9"/>
      <c r="J1390" s="9"/>
    </row>
    <row r="1391" spans="1:10" ht="12.75">
      <c r="A1391" s="9"/>
      <c r="B1391" s="9"/>
      <c r="C1391" s="9"/>
      <c r="D1391" s="9"/>
      <c r="E1391" s="9"/>
      <c r="F1391" s="9"/>
      <c r="G1391" s="9"/>
      <c r="H1391" s="9"/>
      <c r="I1391" s="9"/>
      <c r="J1391" s="9"/>
    </row>
    <row r="1392" spans="1:10" ht="12.75">
      <c r="A1392" s="9"/>
      <c r="B1392" s="9"/>
      <c r="C1392" s="9"/>
      <c r="D1392" s="9"/>
      <c r="E1392" s="9"/>
      <c r="F1392" s="9"/>
      <c r="G1392" s="9"/>
      <c r="H1392" s="9"/>
      <c r="I1392" s="9"/>
      <c r="J1392" s="9"/>
    </row>
    <row r="1393" spans="1:10" ht="12.75">
      <c r="A1393" s="9"/>
      <c r="B1393" s="9"/>
      <c r="C1393" s="9"/>
      <c r="D1393" s="9"/>
      <c r="E1393" s="9"/>
      <c r="F1393" s="9"/>
      <c r="G1393" s="9"/>
      <c r="H1393" s="9"/>
      <c r="I1393" s="9"/>
      <c r="J1393" s="9"/>
    </row>
    <row r="1394" spans="1:10" ht="12.75">
      <c r="A1394" s="9"/>
      <c r="B1394" s="9"/>
      <c r="C1394" s="9"/>
      <c r="D1394" s="9"/>
      <c r="E1394" s="9"/>
      <c r="F1394" s="9"/>
      <c r="G1394" s="9"/>
      <c r="H1394" s="9"/>
      <c r="I1394" s="9"/>
      <c r="J1394" s="9"/>
    </row>
    <row r="1395" spans="1:10" ht="12.75">
      <c r="A1395" s="9"/>
      <c r="B1395" s="9"/>
      <c r="C1395" s="9"/>
      <c r="D1395" s="9"/>
      <c r="E1395" s="9"/>
      <c r="F1395" s="9"/>
      <c r="G1395" s="9"/>
      <c r="H1395" s="9"/>
      <c r="I1395" s="9"/>
      <c r="J1395" s="9"/>
    </row>
    <row r="1396" spans="1:10" ht="12.75">
      <c r="A1396" s="9"/>
      <c r="B1396" s="9"/>
      <c r="C1396" s="9"/>
      <c r="D1396" s="9"/>
      <c r="E1396" s="9"/>
      <c r="F1396" s="9"/>
      <c r="G1396" s="9"/>
      <c r="H1396" s="9"/>
      <c r="I1396" s="9"/>
      <c r="J1396" s="9"/>
    </row>
    <row r="1397" spans="1:10" ht="12.7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8" spans="1:10" ht="12.75">
      <c r="A1398" s="9"/>
      <c r="B1398" s="9"/>
      <c r="C1398" s="9"/>
      <c r="D1398" s="9"/>
      <c r="E1398" s="9"/>
      <c r="F1398" s="9"/>
      <c r="G1398" s="9"/>
      <c r="H1398" s="9"/>
      <c r="I1398" s="9"/>
      <c r="J1398" s="9"/>
    </row>
    <row r="1399" spans="1:10" ht="12.75">
      <c r="A1399" s="9"/>
      <c r="B1399" s="9"/>
      <c r="C1399" s="9"/>
      <c r="D1399" s="9"/>
      <c r="E1399" s="9"/>
      <c r="F1399" s="9"/>
      <c r="G1399" s="9"/>
      <c r="H1399" s="9"/>
      <c r="I1399" s="9"/>
      <c r="J1399" s="9"/>
    </row>
    <row r="1400" spans="1:10" ht="12.75">
      <c r="A1400" s="9"/>
      <c r="B1400" s="9"/>
      <c r="C1400" s="9"/>
      <c r="D1400" s="9"/>
      <c r="E1400" s="9"/>
      <c r="F1400" s="9"/>
      <c r="G1400" s="9"/>
      <c r="H1400" s="9"/>
      <c r="I1400" s="9"/>
      <c r="J1400" s="9"/>
    </row>
    <row r="1401" spans="1:10" ht="12.75">
      <c r="A1401" s="9"/>
      <c r="B1401" s="9"/>
      <c r="C1401" s="9"/>
      <c r="D1401" s="9"/>
      <c r="E1401" s="9"/>
      <c r="F1401" s="9"/>
      <c r="G1401" s="9"/>
      <c r="H1401" s="9"/>
      <c r="I1401" s="9"/>
      <c r="J1401" s="9"/>
    </row>
    <row r="1402" spans="1:10" ht="12.75">
      <c r="A1402" s="9"/>
      <c r="B1402" s="9"/>
      <c r="C1402" s="9"/>
      <c r="D1402" s="9"/>
      <c r="E1402" s="9"/>
      <c r="F1402" s="9"/>
      <c r="G1402" s="9"/>
      <c r="H1402" s="9"/>
      <c r="I1402" s="9"/>
      <c r="J1402" s="9"/>
    </row>
    <row r="1403" spans="1:10" ht="12.75">
      <c r="A1403" s="9"/>
      <c r="B1403" s="9"/>
      <c r="C1403" s="9"/>
      <c r="D1403" s="9"/>
      <c r="E1403" s="9"/>
      <c r="F1403" s="9"/>
      <c r="G1403" s="9"/>
      <c r="H1403" s="9"/>
      <c r="I1403" s="9"/>
      <c r="J1403" s="9"/>
    </row>
    <row r="1404" spans="1:10" ht="12.75">
      <c r="A1404" s="9"/>
      <c r="B1404" s="9"/>
      <c r="C1404" s="9"/>
      <c r="D1404" s="9"/>
      <c r="E1404" s="9"/>
      <c r="F1404" s="9"/>
      <c r="G1404" s="9"/>
      <c r="H1404" s="9"/>
      <c r="I1404" s="9"/>
      <c r="J1404" s="9"/>
    </row>
    <row r="1405" spans="1:10" ht="12.75">
      <c r="A1405" s="9"/>
      <c r="B1405" s="9"/>
      <c r="C1405" s="9"/>
      <c r="D1405" s="9"/>
      <c r="E1405" s="9"/>
      <c r="F1405" s="9"/>
      <c r="G1405" s="9"/>
      <c r="H1405" s="9"/>
      <c r="I1405" s="9"/>
      <c r="J1405" s="9"/>
    </row>
    <row r="1406" spans="1:10" ht="12.75">
      <c r="A1406" s="9"/>
      <c r="B1406" s="9"/>
      <c r="C1406" s="9"/>
      <c r="D1406" s="9"/>
      <c r="E1406" s="9"/>
      <c r="F1406" s="9"/>
      <c r="G1406" s="9"/>
      <c r="H1406" s="9"/>
      <c r="I1406" s="9"/>
      <c r="J1406" s="9"/>
    </row>
    <row r="1407" spans="1:10" ht="12.75">
      <c r="A1407" s="9"/>
      <c r="B1407" s="9"/>
      <c r="C1407" s="9"/>
      <c r="D1407" s="9"/>
      <c r="E1407" s="9"/>
      <c r="F1407" s="9"/>
      <c r="G1407" s="9"/>
      <c r="H1407" s="9"/>
      <c r="I1407" s="9"/>
      <c r="J1407" s="9"/>
    </row>
    <row r="1408" spans="1:10" ht="12.75">
      <c r="A1408" s="9"/>
      <c r="B1408" s="9"/>
      <c r="C1408" s="9"/>
      <c r="D1408" s="9"/>
      <c r="E1408" s="9"/>
      <c r="F1408" s="9"/>
      <c r="G1408" s="9"/>
      <c r="H1408" s="9"/>
      <c r="I1408" s="9"/>
      <c r="J1408" s="9"/>
    </row>
    <row r="1409" spans="1:10" ht="12.75">
      <c r="A1409" s="9"/>
      <c r="B1409" s="9"/>
      <c r="C1409" s="9"/>
      <c r="D1409" s="9"/>
      <c r="E1409" s="9"/>
      <c r="F1409" s="9"/>
      <c r="G1409" s="9"/>
      <c r="H1409" s="9"/>
      <c r="I1409" s="9"/>
      <c r="J1409" s="9"/>
    </row>
    <row r="1410" spans="1:10" ht="12.75">
      <c r="A1410" s="9"/>
      <c r="B1410" s="9"/>
      <c r="C1410" s="9"/>
      <c r="D1410" s="9"/>
      <c r="E1410" s="9"/>
      <c r="F1410" s="9"/>
      <c r="G1410" s="9"/>
      <c r="H1410" s="9"/>
      <c r="I1410" s="9"/>
      <c r="J1410" s="9"/>
    </row>
    <row r="1411" spans="1:10" ht="12.75">
      <c r="A1411" s="9"/>
      <c r="B1411" s="9"/>
      <c r="C1411" s="9"/>
      <c r="D1411" s="9"/>
      <c r="E1411" s="9"/>
      <c r="F1411" s="9"/>
      <c r="G1411" s="9"/>
      <c r="H1411" s="9"/>
      <c r="I1411" s="9"/>
      <c r="J1411" s="9"/>
    </row>
    <row r="1412" spans="1:10" ht="12.75">
      <c r="A1412" s="9"/>
      <c r="B1412" s="9"/>
      <c r="C1412" s="9"/>
      <c r="D1412" s="9"/>
      <c r="E1412" s="9"/>
      <c r="F1412" s="9"/>
      <c r="G1412" s="9"/>
      <c r="H1412" s="9"/>
      <c r="I1412" s="9"/>
      <c r="J1412" s="9"/>
    </row>
    <row r="1413" spans="1:10" ht="12.75">
      <c r="A1413" s="9"/>
      <c r="B1413" s="9"/>
      <c r="C1413" s="9"/>
      <c r="D1413" s="9"/>
      <c r="E1413" s="9"/>
      <c r="F1413" s="9"/>
      <c r="G1413" s="9"/>
      <c r="H1413" s="9"/>
      <c r="I1413" s="9"/>
      <c r="J1413" s="9"/>
    </row>
    <row r="1414" spans="1:10" ht="12.75">
      <c r="A1414" s="9"/>
      <c r="B1414" s="9"/>
      <c r="C1414" s="9"/>
      <c r="D1414" s="9"/>
      <c r="E1414" s="9"/>
      <c r="F1414" s="9"/>
      <c r="G1414" s="9"/>
      <c r="H1414" s="9"/>
      <c r="I1414" s="9"/>
      <c r="J1414" s="9"/>
    </row>
    <row r="1415" spans="1:10" ht="12.75">
      <c r="A1415" s="9"/>
      <c r="B1415" s="9"/>
      <c r="C1415" s="9"/>
      <c r="D1415" s="9"/>
      <c r="E1415" s="9"/>
      <c r="F1415" s="9"/>
      <c r="G1415" s="9"/>
      <c r="H1415" s="9"/>
      <c r="I1415" s="9"/>
      <c r="J1415" s="9"/>
    </row>
    <row r="1416" spans="1:10" ht="12.75">
      <c r="A1416" s="9"/>
      <c r="B1416" s="9"/>
      <c r="C1416" s="9"/>
      <c r="D1416" s="9"/>
      <c r="E1416" s="9"/>
      <c r="F1416" s="9"/>
      <c r="G1416" s="9"/>
      <c r="H1416" s="9"/>
      <c r="I1416" s="9"/>
      <c r="J1416" s="9"/>
    </row>
    <row r="1417" spans="1:10" ht="12.75">
      <c r="A1417" s="9"/>
      <c r="B1417" s="9"/>
      <c r="C1417" s="9"/>
      <c r="D1417" s="9"/>
      <c r="E1417" s="9"/>
      <c r="F1417" s="9"/>
      <c r="G1417" s="9"/>
      <c r="H1417" s="9"/>
      <c r="I1417" s="9"/>
      <c r="J1417" s="9"/>
    </row>
    <row r="1418" spans="1:10" ht="12.75">
      <c r="A1418" s="9"/>
      <c r="B1418" s="9"/>
      <c r="C1418" s="9"/>
      <c r="D1418" s="9"/>
      <c r="E1418" s="9"/>
      <c r="F1418" s="9"/>
      <c r="G1418" s="9"/>
      <c r="H1418" s="9"/>
      <c r="I1418" s="9"/>
      <c r="J1418" s="9"/>
    </row>
    <row r="1419" spans="1:10" ht="12.75">
      <c r="A1419" s="9"/>
      <c r="B1419" s="9"/>
      <c r="C1419" s="9"/>
      <c r="D1419" s="9"/>
      <c r="E1419" s="9"/>
      <c r="F1419" s="9"/>
      <c r="G1419" s="9"/>
      <c r="H1419" s="9"/>
      <c r="I1419" s="9"/>
      <c r="J1419" s="9"/>
    </row>
    <row r="1420" spans="1:10" ht="12.75">
      <c r="A1420" s="9"/>
      <c r="B1420" s="9"/>
      <c r="C1420" s="9"/>
      <c r="D1420" s="9"/>
      <c r="E1420" s="9"/>
      <c r="F1420" s="9"/>
      <c r="G1420" s="9"/>
      <c r="H1420" s="9"/>
      <c r="I1420" s="9"/>
      <c r="J1420" s="9"/>
    </row>
    <row r="1421" spans="1:10" ht="12.75">
      <c r="A1421" s="9"/>
      <c r="B1421" s="9"/>
      <c r="C1421" s="9"/>
      <c r="D1421" s="9"/>
      <c r="E1421" s="9"/>
      <c r="F1421" s="9"/>
      <c r="G1421" s="9"/>
      <c r="H1421" s="9"/>
      <c r="I1421" s="9"/>
      <c r="J1421" s="9"/>
    </row>
    <row r="1422" spans="1:10" ht="12.75">
      <c r="A1422" s="9"/>
      <c r="B1422" s="9"/>
      <c r="C1422" s="9"/>
      <c r="D1422" s="9"/>
      <c r="E1422" s="9"/>
      <c r="F1422" s="9"/>
      <c r="G1422" s="9"/>
      <c r="H1422" s="9"/>
      <c r="I1422" s="9"/>
      <c r="J1422" s="9"/>
    </row>
    <row r="1423" spans="1:10" ht="12.75">
      <c r="A1423" s="9"/>
      <c r="B1423" s="9"/>
      <c r="C1423" s="9"/>
      <c r="D1423" s="9"/>
      <c r="E1423" s="9"/>
      <c r="F1423" s="9"/>
      <c r="G1423" s="9"/>
      <c r="H1423" s="9"/>
      <c r="I1423" s="9"/>
      <c r="J1423" s="9"/>
    </row>
    <row r="1424" spans="1:10" ht="12.75">
      <c r="A1424" s="9"/>
      <c r="B1424" s="9"/>
      <c r="C1424" s="9"/>
      <c r="D1424" s="9"/>
      <c r="E1424" s="9"/>
      <c r="F1424" s="9"/>
      <c r="G1424" s="9"/>
      <c r="H1424" s="9"/>
      <c r="I1424" s="9"/>
      <c r="J1424" s="9"/>
    </row>
    <row r="1425" spans="1:10" ht="12.75">
      <c r="A1425" s="9"/>
      <c r="B1425" s="9"/>
      <c r="C1425" s="9"/>
      <c r="D1425" s="9"/>
      <c r="E1425" s="9"/>
      <c r="F1425" s="9"/>
      <c r="G1425" s="9"/>
      <c r="H1425" s="9"/>
      <c r="I1425" s="9"/>
      <c r="J1425" s="9"/>
    </row>
    <row r="1426" spans="1:10" ht="12.75">
      <c r="A1426" s="9"/>
      <c r="B1426" s="9"/>
      <c r="C1426" s="9"/>
      <c r="D1426" s="9"/>
      <c r="E1426" s="9"/>
      <c r="F1426" s="9"/>
      <c r="G1426" s="9"/>
      <c r="H1426" s="9"/>
      <c r="I1426" s="9"/>
      <c r="J1426" s="9"/>
    </row>
    <row r="1427" spans="1:10" ht="12.75">
      <c r="A1427" s="9"/>
      <c r="B1427" s="9"/>
      <c r="C1427" s="9"/>
      <c r="D1427" s="9"/>
      <c r="E1427" s="9"/>
      <c r="F1427" s="9"/>
      <c r="G1427" s="9"/>
      <c r="H1427" s="9"/>
      <c r="I1427" s="9"/>
      <c r="J1427" s="9"/>
    </row>
    <row r="1428" spans="1:10" ht="12.75">
      <c r="A1428" s="9"/>
      <c r="B1428" s="9"/>
      <c r="C1428" s="9"/>
      <c r="D1428" s="9"/>
      <c r="E1428" s="9"/>
      <c r="F1428" s="9"/>
      <c r="G1428" s="9"/>
      <c r="H1428" s="9"/>
      <c r="I1428" s="9"/>
      <c r="J1428" s="9"/>
    </row>
    <row r="1429" spans="1:10" ht="12.7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ht="12.7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ht="12.75">
      <c r="A1431" s="9"/>
      <c r="B1431" s="9"/>
      <c r="C1431" s="9"/>
      <c r="D1431" s="9"/>
      <c r="E1431" s="9"/>
      <c r="F1431" s="9"/>
      <c r="G1431" s="9"/>
      <c r="H1431" s="9"/>
      <c r="I1431" s="9"/>
      <c r="J1431" s="9"/>
    </row>
    <row r="1432" spans="1:10" ht="12.75">
      <c r="A1432" s="9"/>
      <c r="B1432" s="9"/>
      <c r="C1432" s="9"/>
      <c r="D1432" s="9"/>
      <c r="E1432" s="9"/>
      <c r="F1432" s="9"/>
      <c r="G1432" s="9"/>
      <c r="H1432" s="9"/>
      <c r="I1432" s="9"/>
      <c r="J1432" s="9"/>
    </row>
    <row r="1433" spans="1:10" ht="12.75">
      <c r="A1433" s="9"/>
      <c r="B1433" s="9"/>
      <c r="C1433" s="9"/>
      <c r="D1433" s="9"/>
      <c r="E1433" s="9"/>
      <c r="F1433" s="9"/>
      <c r="G1433" s="9"/>
      <c r="H1433" s="9"/>
      <c r="I1433" s="9"/>
      <c r="J1433" s="9"/>
    </row>
    <row r="1434" spans="1:10" ht="12.75">
      <c r="A1434" s="9"/>
      <c r="B1434" s="9"/>
      <c r="C1434" s="9"/>
      <c r="D1434" s="9"/>
      <c r="E1434" s="9"/>
      <c r="F1434" s="9"/>
      <c r="G1434" s="9"/>
      <c r="H1434" s="9"/>
      <c r="I1434" s="9"/>
      <c r="J1434" s="9"/>
    </row>
    <row r="1435" spans="1:10" ht="12.75">
      <c r="A1435" s="9"/>
      <c r="B1435" s="9"/>
      <c r="C1435" s="9"/>
      <c r="D1435" s="9"/>
      <c r="E1435" s="9"/>
      <c r="F1435" s="9"/>
      <c r="G1435" s="9"/>
      <c r="H1435" s="9"/>
      <c r="I1435" s="9"/>
      <c r="J1435" s="9"/>
    </row>
    <row r="1436" spans="1:10" ht="12.75">
      <c r="A1436" s="9"/>
      <c r="B1436" s="9"/>
      <c r="C1436" s="9"/>
      <c r="D1436" s="9"/>
      <c r="E1436" s="9"/>
      <c r="F1436" s="9"/>
      <c r="G1436" s="9"/>
      <c r="H1436" s="9"/>
      <c r="I1436" s="9"/>
      <c r="J1436" s="9"/>
    </row>
    <row r="1437" spans="1:10" ht="12.75">
      <c r="A1437" s="9"/>
      <c r="B1437" s="9"/>
      <c r="C1437" s="9"/>
      <c r="D1437" s="9"/>
      <c r="E1437" s="9"/>
      <c r="F1437" s="9"/>
      <c r="G1437" s="9"/>
      <c r="H1437" s="9"/>
      <c r="I1437" s="9"/>
      <c r="J1437" s="9"/>
    </row>
    <row r="1438" spans="1:10" ht="12.75">
      <c r="A1438" s="9"/>
      <c r="B1438" s="9"/>
      <c r="C1438" s="9"/>
      <c r="D1438" s="9"/>
      <c r="E1438" s="9"/>
      <c r="F1438" s="9"/>
      <c r="G1438" s="9"/>
      <c r="H1438" s="9"/>
      <c r="I1438" s="9"/>
      <c r="J1438" s="9"/>
    </row>
    <row r="1439" spans="1:10" ht="12.75">
      <c r="A1439" s="9"/>
      <c r="B1439" s="9"/>
      <c r="C1439" s="9"/>
      <c r="D1439" s="9"/>
      <c r="E1439" s="9"/>
      <c r="F1439" s="9"/>
      <c r="G1439" s="9"/>
      <c r="H1439" s="9"/>
      <c r="I1439" s="9"/>
      <c r="J1439" s="9"/>
    </row>
    <row r="1440" spans="1:10" ht="12.75">
      <c r="A1440" s="9"/>
      <c r="B1440" s="9"/>
      <c r="C1440" s="9"/>
      <c r="D1440" s="9"/>
      <c r="E1440" s="9"/>
      <c r="F1440" s="9"/>
      <c r="G1440" s="9"/>
      <c r="H1440" s="9"/>
      <c r="I1440" s="9"/>
      <c r="J1440" s="9"/>
    </row>
    <row r="1441" spans="1:10" ht="12.75">
      <c r="A1441" s="9"/>
      <c r="B1441" s="9"/>
      <c r="C1441" s="9"/>
      <c r="D1441" s="9"/>
      <c r="E1441" s="9"/>
      <c r="F1441" s="9"/>
      <c r="G1441" s="9"/>
      <c r="H1441" s="9"/>
      <c r="I1441" s="9"/>
      <c r="J1441" s="9"/>
    </row>
    <row r="1442" spans="1:10" ht="12.7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ht="12.7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ht="12.75">
      <c r="A1444" s="9"/>
      <c r="B1444" s="9"/>
      <c r="C1444" s="9"/>
      <c r="D1444" s="9"/>
      <c r="E1444" s="9"/>
      <c r="F1444" s="9"/>
      <c r="G1444" s="9"/>
      <c r="H1444" s="9"/>
      <c r="I1444" s="9"/>
      <c r="J1444" s="9"/>
    </row>
    <row r="1445" spans="1:10" ht="12.75">
      <c r="A1445" s="9"/>
      <c r="B1445" s="9"/>
      <c r="C1445" s="9"/>
      <c r="D1445" s="9"/>
      <c r="E1445" s="9"/>
      <c r="F1445" s="9"/>
      <c r="G1445" s="9"/>
      <c r="H1445" s="9"/>
      <c r="I1445" s="9"/>
      <c r="J1445" s="9"/>
    </row>
    <row r="1446" spans="1:10" ht="12.75">
      <c r="A1446" s="9"/>
      <c r="B1446" s="9"/>
      <c r="C1446" s="9"/>
      <c r="D1446" s="9"/>
      <c r="E1446" s="9"/>
      <c r="F1446" s="9"/>
      <c r="G1446" s="9"/>
      <c r="H1446" s="9"/>
      <c r="I1446" s="9"/>
      <c r="J1446" s="9"/>
    </row>
    <row r="1447" spans="1:10" ht="12.75">
      <c r="A1447" s="9"/>
      <c r="B1447" s="9"/>
      <c r="C1447" s="9"/>
      <c r="D1447" s="9"/>
      <c r="E1447" s="9"/>
      <c r="F1447" s="9"/>
      <c r="G1447" s="9"/>
      <c r="H1447" s="9"/>
      <c r="I1447" s="9"/>
      <c r="J1447" s="9"/>
    </row>
    <row r="1448" spans="1:10" ht="12.75">
      <c r="A1448" s="9"/>
      <c r="B1448" s="9"/>
      <c r="C1448" s="9"/>
      <c r="D1448" s="9"/>
      <c r="E1448" s="9"/>
      <c r="F1448" s="9"/>
      <c r="G1448" s="9"/>
      <c r="H1448" s="9"/>
      <c r="I1448" s="9"/>
      <c r="J1448" s="9"/>
    </row>
    <row r="1449" spans="1:10" ht="12.75">
      <c r="A1449" s="9"/>
      <c r="B1449" s="9"/>
      <c r="C1449" s="9"/>
      <c r="D1449" s="9"/>
      <c r="E1449" s="9"/>
      <c r="F1449" s="9"/>
      <c r="G1449" s="9"/>
      <c r="H1449" s="9"/>
      <c r="I1449" s="9"/>
      <c r="J1449" s="9"/>
    </row>
    <row r="1450" spans="1:10" ht="12.75">
      <c r="A1450" s="9"/>
      <c r="B1450" s="9"/>
      <c r="C1450" s="9"/>
      <c r="D1450" s="9"/>
      <c r="E1450" s="9"/>
      <c r="F1450" s="9"/>
      <c r="G1450" s="9"/>
      <c r="H1450" s="9"/>
      <c r="I1450" s="9"/>
      <c r="J1450" s="9"/>
    </row>
    <row r="1451" spans="1:10" ht="12.75">
      <c r="A1451" s="9"/>
      <c r="B1451" s="9"/>
      <c r="C1451" s="9"/>
      <c r="D1451" s="9"/>
      <c r="E1451" s="9"/>
      <c r="F1451" s="9"/>
      <c r="G1451" s="9"/>
      <c r="H1451" s="9"/>
      <c r="I1451" s="9"/>
      <c r="J1451" s="9"/>
    </row>
    <row r="1452" spans="1:10" ht="12.75">
      <c r="A1452" s="9"/>
      <c r="B1452" s="9"/>
      <c r="C1452" s="9"/>
      <c r="D1452" s="9"/>
      <c r="E1452" s="9"/>
      <c r="F1452" s="9"/>
      <c r="G1452" s="9"/>
      <c r="H1452" s="9"/>
      <c r="I1452" s="9"/>
      <c r="J1452" s="9"/>
    </row>
    <row r="1453" spans="1:10" ht="12.75">
      <c r="A1453" s="9"/>
      <c r="B1453" s="9"/>
      <c r="C1453" s="9"/>
      <c r="D1453" s="9"/>
      <c r="E1453" s="9"/>
      <c r="F1453" s="9"/>
      <c r="G1453" s="9"/>
      <c r="H1453" s="9"/>
      <c r="I1453" s="9"/>
      <c r="J1453" s="9"/>
    </row>
    <row r="1454" spans="1:10" ht="12.75">
      <c r="A1454" s="9"/>
      <c r="B1454" s="9"/>
      <c r="C1454" s="9"/>
      <c r="D1454" s="9"/>
      <c r="E1454" s="9"/>
      <c r="F1454" s="9"/>
      <c r="G1454" s="9"/>
      <c r="H1454" s="9"/>
      <c r="I1454" s="9"/>
      <c r="J1454" s="9"/>
    </row>
    <row r="1455" spans="1:10" ht="12.75">
      <c r="A1455" s="9"/>
      <c r="B1455" s="9"/>
      <c r="C1455" s="9"/>
      <c r="D1455" s="9"/>
      <c r="E1455" s="9"/>
      <c r="F1455" s="9"/>
      <c r="G1455" s="9"/>
      <c r="H1455" s="9"/>
      <c r="I1455" s="9"/>
      <c r="J1455" s="9"/>
    </row>
    <row r="1456" spans="1:10" ht="12.75">
      <c r="A1456" s="9"/>
      <c r="B1456" s="9"/>
      <c r="C1456" s="9"/>
      <c r="D1456" s="9"/>
      <c r="E1456" s="9"/>
      <c r="F1456" s="9"/>
      <c r="G1456" s="9"/>
      <c r="H1456" s="9"/>
      <c r="I1456" s="9"/>
      <c r="J1456" s="9"/>
    </row>
    <row r="1457" spans="1:10" ht="12.75">
      <c r="A1457" s="9"/>
      <c r="B1457" s="9"/>
      <c r="C1457" s="9"/>
      <c r="D1457" s="9"/>
      <c r="E1457" s="9"/>
      <c r="F1457" s="9"/>
      <c r="G1457" s="9"/>
      <c r="H1457" s="9"/>
      <c r="I1457" s="9"/>
      <c r="J1457" s="9"/>
    </row>
    <row r="1458" spans="1:10" ht="12.75">
      <c r="A1458" s="9"/>
      <c r="B1458" s="9"/>
      <c r="C1458" s="9"/>
      <c r="D1458" s="9"/>
      <c r="E1458" s="9"/>
      <c r="F1458" s="9"/>
      <c r="G1458" s="9"/>
      <c r="H1458" s="9"/>
      <c r="I1458" s="9"/>
      <c r="J1458" s="9"/>
    </row>
    <row r="1459" spans="1:10" ht="12.75">
      <c r="A1459" s="9"/>
      <c r="B1459" s="9"/>
      <c r="C1459" s="9"/>
      <c r="D1459" s="9"/>
      <c r="E1459" s="9"/>
      <c r="F1459" s="9"/>
      <c r="G1459" s="9"/>
      <c r="H1459" s="9"/>
      <c r="I1459" s="9"/>
      <c r="J1459" s="9"/>
    </row>
    <row r="1460" spans="1:10" ht="12.75">
      <c r="A1460" s="9"/>
      <c r="B1460" s="9"/>
      <c r="C1460" s="9"/>
      <c r="D1460" s="9"/>
      <c r="E1460" s="9"/>
      <c r="F1460" s="9"/>
      <c r="G1460" s="9"/>
      <c r="H1460" s="9"/>
      <c r="I1460" s="9"/>
      <c r="J1460" s="9"/>
    </row>
    <row r="1461" spans="1:10" ht="12.75">
      <c r="A1461" s="9"/>
      <c r="B1461" s="9"/>
      <c r="C1461" s="9"/>
      <c r="D1461" s="9"/>
      <c r="E1461" s="9"/>
      <c r="F1461" s="9"/>
      <c r="G1461" s="9"/>
      <c r="H1461" s="9"/>
      <c r="I1461" s="9"/>
      <c r="J1461" s="9"/>
    </row>
    <row r="1462" spans="1:10" ht="12.75">
      <c r="A1462" s="9"/>
      <c r="B1462" s="9"/>
      <c r="C1462" s="9"/>
      <c r="D1462" s="9"/>
      <c r="E1462" s="9"/>
      <c r="F1462" s="9"/>
      <c r="G1462" s="9"/>
      <c r="H1462" s="9"/>
      <c r="I1462" s="9"/>
      <c r="J1462" s="9"/>
    </row>
    <row r="1463" spans="1:10" ht="12.75">
      <c r="A1463" s="9"/>
      <c r="B1463" s="9"/>
      <c r="C1463" s="9"/>
      <c r="D1463" s="9"/>
      <c r="E1463" s="9"/>
      <c r="F1463" s="9"/>
      <c r="G1463" s="9"/>
      <c r="H1463" s="9"/>
      <c r="I1463" s="9"/>
      <c r="J1463" s="9"/>
    </row>
    <row r="1464" spans="1:10" ht="12.75">
      <c r="A1464" s="9"/>
      <c r="B1464" s="9"/>
      <c r="C1464" s="9"/>
      <c r="D1464" s="9"/>
      <c r="E1464" s="9"/>
      <c r="F1464" s="9"/>
      <c r="G1464" s="9"/>
      <c r="H1464" s="9"/>
      <c r="I1464" s="9"/>
      <c r="J1464" s="9"/>
    </row>
    <row r="1465" spans="1:10" ht="12.75">
      <c r="A1465" s="9"/>
      <c r="B1465" s="9"/>
      <c r="C1465" s="9"/>
      <c r="D1465" s="9"/>
      <c r="E1465" s="9"/>
      <c r="F1465" s="9"/>
      <c r="G1465" s="9"/>
      <c r="H1465" s="9"/>
      <c r="I1465" s="9"/>
      <c r="J1465" s="9"/>
    </row>
    <row r="1466" spans="1:10" ht="12.75">
      <c r="A1466" s="9"/>
      <c r="B1466" s="9"/>
      <c r="C1466" s="9"/>
      <c r="D1466" s="9"/>
      <c r="E1466" s="9"/>
      <c r="F1466" s="9"/>
      <c r="G1466" s="9"/>
      <c r="H1466" s="9"/>
      <c r="I1466" s="9"/>
      <c r="J1466" s="9"/>
    </row>
    <row r="1467" spans="1:10" ht="12.75">
      <c r="A1467" s="9"/>
      <c r="B1467" s="9"/>
      <c r="C1467" s="9"/>
      <c r="D1467" s="9"/>
      <c r="E1467" s="9"/>
      <c r="F1467" s="9"/>
      <c r="G1467" s="9"/>
      <c r="H1467" s="9"/>
      <c r="I1467" s="9"/>
      <c r="J1467" s="9"/>
    </row>
    <row r="1468" spans="1:10" ht="12.75">
      <c r="A1468" s="9"/>
      <c r="B1468" s="9"/>
      <c r="C1468" s="9"/>
      <c r="D1468" s="9"/>
      <c r="E1468" s="9"/>
      <c r="F1468" s="9"/>
      <c r="G1468" s="9"/>
      <c r="H1468" s="9"/>
      <c r="I1468" s="9"/>
      <c r="J1468" s="9"/>
    </row>
    <row r="1469" spans="1:10" ht="12.75">
      <c r="A1469" s="9"/>
      <c r="B1469" s="9"/>
      <c r="C1469" s="9"/>
      <c r="D1469" s="9"/>
      <c r="E1469" s="9"/>
      <c r="F1469" s="9"/>
      <c r="G1469" s="9"/>
      <c r="H1469" s="9"/>
      <c r="I1469" s="9"/>
      <c r="J1469" s="9"/>
    </row>
    <row r="1470" spans="1:10" ht="12.75">
      <c r="A1470" s="9"/>
      <c r="B1470" s="9"/>
      <c r="C1470" s="9"/>
      <c r="D1470" s="9"/>
      <c r="E1470" s="9"/>
      <c r="F1470" s="9"/>
      <c r="G1470" s="9"/>
      <c r="H1470" s="9"/>
      <c r="I1470" s="9"/>
      <c r="J1470" s="9"/>
    </row>
    <row r="1471" spans="1:10" ht="12.75">
      <c r="A1471" s="9"/>
      <c r="B1471" s="9"/>
      <c r="C1471" s="9"/>
      <c r="D1471" s="9"/>
      <c r="E1471" s="9"/>
      <c r="F1471" s="9"/>
      <c r="G1471" s="9"/>
      <c r="H1471" s="9"/>
      <c r="I1471" s="9"/>
      <c r="J1471" s="9"/>
    </row>
    <row r="1472" spans="1:10" ht="12.75">
      <c r="A1472" s="9"/>
      <c r="B1472" s="9"/>
      <c r="C1472" s="9"/>
      <c r="D1472" s="9"/>
      <c r="E1472" s="9"/>
      <c r="F1472" s="9"/>
      <c r="G1472" s="9"/>
      <c r="H1472" s="9"/>
      <c r="I1472" s="9"/>
      <c r="J1472" s="9"/>
    </row>
    <row r="1473" spans="1:10" ht="12.75">
      <c r="A1473" s="9"/>
      <c r="B1473" s="9"/>
      <c r="C1473" s="9"/>
      <c r="D1473" s="9"/>
      <c r="E1473" s="9"/>
      <c r="F1473" s="9"/>
      <c r="G1473" s="9"/>
      <c r="H1473" s="9"/>
      <c r="I1473" s="9"/>
      <c r="J1473" s="9"/>
    </row>
    <row r="1474" spans="1:10" ht="12.7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ht="12.7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ht="12.75">
      <c r="A1476" s="9"/>
      <c r="B1476" s="9"/>
      <c r="C1476" s="9"/>
      <c r="D1476" s="9"/>
      <c r="E1476" s="9"/>
      <c r="F1476" s="9"/>
      <c r="G1476" s="9"/>
      <c r="H1476" s="9"/>
      <c r="I1476" s="9"/>
      <c r="J1476" s="9"/>
    </row>
    <row r="1477" spans="1:10" ht="12.75">
      <c r="A1477" s="9"/>
      <c r="B1477" s="9"/>
      <c r="C1477" s="9"/>
      <c r="D1477" s="9"/>
      <c r="E1477" s="9"/>
      <c r="F1477" s="9"/>
      <c r="G1477" s="9"/>
      <c r="H1477" s="9"/>
      <c r="I1477" s="9"/>
      <c r="J1477" s="9"/>
    </row>
    <row r="1478" spans="1:10" ht="12.75">
      <c r="A1478" s="9"/>
      <c r="B1478" s="9"/>
      <c r="C1478" s="9"/>
      <c r="D1478" s="9"/>
      <c r="E1478" s="9"/>
      <c r="F1478" s="9"/>
      <c r="G1478" s="9"/>
      <c r="H1478" s="9"/>
      <c r="I1478" s="9"/>
      <c r="J1478" s="9"/>
    </row>
    <row r="1479" spans="1:10" ht="12.75">
      <c r="A1479" s="9"/>
      <c r="B1479" s="9"/>
      <c r="C1479" s="9"/>
      <c r="D1479" s="9"/>
      <c r="E1479" s="9"/>
      <c r="F1479" s="9"/>
      <c r="G1479" s="9"/>
      <c r="H1479" s="9"/>
      <c r="I1479" s="9"/>
      <c r="J1479" s="9"/>
    </row>
    <row r="1480" spans="1:10" ht="12.75">
      <c r="A1480" s="9"/>
      <c r="B1480" s="9"/>
      <c r="C1480" s="9"/>
      <c r="D1480" s="9"/>
      <c r="E1480" s="9"/>
      <c r="F1480" s="9"/>
      <c r="G1480" s="9"/>
      <c r="H1480" s="9"/>
      <c r="I1480" s="9"/>
      <c r="J1480" s="9"/>
    </row>
    <row r="1481" spans="1:10" ht="12.75">
      <c r="A1481" s="9"/>
      <c r="B1481" s="9"/>
      <c r="C1481" s="9"/>
      <c r="D1481" s="9"/>
      <c r="E1481" s="9"/>
      <c r="F1481" s="9"/>
      <c r="G1481" s="9"/>
      <c r="H1481" s="9"/>
      <c r="I1481" s="9"/>
      <c r="J1481" s="9"/>
    </row>
    <row r="1482" spans="1:10" ht="12.75">
      <c r="A1482" s="9"/>
      <c r="B1482" s="9"/>
      <c r="C1482" s="9"/>
      <c r="D1482" s="9"/>
      <c r="E1482" s="9"/>
      <c r="F1482" s="9"/>
      <c r="G1482" s="9"/>
      <c r="H1482" s="9"/>
      <c r="I1482" s="9"/>
      <c r="J1482" s="9"/>
    </row>
    <row r="1483" spans="1:10" ht="12.7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ht="12.7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ht="12.75">
      <c r="A1485" s="9"/>
      <c r="B1485" s="9"/>
      <c r="C1485" s="9"/>
      <c r="D1485" s="9"/>
      <c r="E1485" s="9"/>
      <c r="F1485" s="9"/>
      <c r="G1485" s="9"/>
      <c r="H1485" s="9"/>
      <c r="I1485" s="9"/>
      <c r="J1485" s="9"/>
    </row>
    <row r="1486" spans="1:10" ht="12.75">
      <c r="A1486" s="9"/>
      <c r="B1486" s="9"/>
      <c r="C1486" s="9"/>
      <c r="D1486" s="9"/>
      <c r="E1486" s="9"/>
      <c r="F1486" s="9"/>
      <c r="G1486" s="9"/>
      <c r="H1486" s="9"/>
      <c r="I1486" s="9"/>
      <c r="J1486" s="9"/>
    </row>
    <row r="1487" spans="1:10" ht="12.75">
      <c r="A1487" s="9"/>
      <c r="B1487" s="9"/>
      <c r="C1487" s="9"/>
      <c r="D1487" s="9"/>
      <c r="E1487" s="9"/>
      <c r="F1487" s="9"/>
      <c r="G1487" s="9"/>
      <c r="H1487" s="9"/>
      <c r="I1487" s="9"/>
      <c r="J1487" s="9"/>
    </row>
    <row r="1488" spans="1:10" ht="12.75">
      <c r="A1488" s="9"/>
      <c r="B1488" s="9"/>
      <c r="C1488" s="9"/>
      <c r="D1488" s="9"/>
      <c r="E1488" s="9"/>
      <c r="F1488" s="9"/>
      <c r="G1488" s="9"/>
      <c r="H1488" s="9"/>
      <c r="I1488" s="9"/>
      <c r="J1488" s="9"/>
    </row>
    <row r="1489" spans="1:10" ht="12.75">
      <c r="A1489" s="9"/>
      <c r="B1489" s="9"/>
      <c r="C1489" s="9"/>
      <c r="D1489" s="9"/>
      <c r="E1489" s="9"/>
      <c r="F1489" s="9"/>
      <c r="G1489" s="9"/>
      <c r="H1489" s="9"/>
      <c r="I1489" s="9"/>
      <c r="J1489" s="9"/>
    </row>
    <row r="1490" spans="1:10" ht="12.75">
      <c r="A1490" s="9"/>
      <c r="B1490" s="9"/>
      <c r="C1490" s="9"/>
      <c r="D1490" s="9"/>
      <c r="E1490" s="9"/>
      <c r="F1490" s="9"/>
      <c r="G1490" s="9"/>
      <c r="H1490" s="9"/>
      <c r="I1490" s="9"/>
      <c r="J1490" s="9"/>
    </row>
    <row r="1491" spans="1:10" ht="12.75">
      <c r="A1491" s="9"/>
      <c r="B1491" s="9"/>
      <c r="C1491" s="9"/>
      <c r="D1491" s="9"/>
      <c r="E1491" s="9"/>
      <c r="F1491" s="9"/>
      <c r="G1491" s="9"/>
      <c r="H1491" s="9"/>
      <c r="I1491" s="9"/>
      <c r="J1491" s="9"/>
    </row>
    <row r="1492" spans="1:10" ht="12.75">
      <c r="A1492" s="9"/>
      <c r="B1492" s="9"/>
      <c r="C1492" s="9"/>
      <c r="D1492" s="9"/>
      <c r="E1492" s="9"/>
      <c r="F1492" s="9"/>
      <c r="G1492" s="9"/>
      <c r="H1492" s="9"/>
      <c r="I1492" s="9"/>
      <c r="J1492" s="9"/>
    </row>
    <row r="1493" spans="1:10" ht="12.75">
      <c r="A1493" s="9"/>
      <c r="B1493" s="9"/>
      <c r="C1493" s="9"/>
      <c r="D1493" s="9"/>
      <c r="E1493" s="9"/>
      <c r="F1493" s="9"/>
      <c r="G1493" s="9"/>
      <c r="H1493" s="9"/>
      <c r="I1493" s="9"/>
      <c r="J1493" s="9"/>
    </row>
    <row r="1494" spans="1:10" ht="12.75">
      <c r="A1494" s="9"/>
      <c r="B1494" s="9"/>
      <c r="C1494" s="9"/>
      <c r="D1494" s="9"/>
      <c r="E1494" s="9"/>
      <c r="F1494" s="9"/>
      <c r="G1494" s="9"/>
      <c r="H1494" s="9"/>
      <c r="I1494" s="9"/>
      <c r="J1494" s="9"/>
    </row>
    <row r="1495" spans="1:10" ht="12.75">
      <c r="A1495" s="9"/>
      <c r="B1495" s="9"/>
      <c r="C1495" s="9"/>
      <c r="D1495" s="9"/>
      <c r="E1495" s="9"/>
      <c r="F1495" s="9"/>
      <c r="G1495" s="9"/>
      <c r="H1495" s="9"/>
      <c r="I1495" s="9"/>
      <c r="J1495" s="9"/>
    </row>
    <row r="1496" spans="1:10" ht="12.75">
      <c r="A1496" s="9"/>
      <c r="B1496" s="9"/>
      <c r="C1496" s="9"/>
      <c r="D1496" s="9"/>
      <c r="E1496" s="9"/>
      <c r="F1496" s="9"/>
      <c r="G1496" s="9"/>
      <c r="H1496" s="9"/>
      <c r="I1496" s="9"/>
      <c r="J1496" s="9"/>
    </row>
    <row r="1497" spans="1:10" ht="12.75">
      <c r="A1497" s="9"/>
      <c r="B1497" s="9"/>
      <c r="C1497" s="9"/>
      <c r="D1497" s="9"/>
      <c r="E1497" s="9"/>
      <c r="F1497" s="9"/>
      <c r="G1497" s="9"/>
      <c r="H1497" s="9"/>
      <c r="I1497" s="9"/>
      <c r="J1497" s="9"/>
    </row>
    <row r="1498" spans="1:10" ht="12.75">
      <c r="A1498" s="9"/>
      <c r="B1498" s="9"/>
      <c r="C1498" s="9"/>
      <c r="D1498" s="9"/>
      <c r="E1498" s="9"/>
      <c r="F1498" s="9"/>
      <c r="G1498" s="9"/>
      <c r="H1498" s="9"/>
      <c r="I1498" s="9"/>
      <c r="J1498" s="9"/>
    </row>
    <row r="1499" spans="1:10" ht="12.75">
      <c r="A1499" s="9"/>
      <c r="B1499" s="9"/>
      <c r="C1499" s="9"/>
      <c r="D1499" s="9"/>
      <c r="E1499" s="9"/>
      <c r="F1499" s="9"/>
      <c r="G1499" s="9"/>
      <c r="H1499" s="9"/>
      <c r="I1499" s="9"/>
      <c r="J1499" s="9"/>
    </row>
    <row r="1500" spans="1:10" ht="12.75">
      <c r="A1500" s="9"/>
      <c r="B1500" s="9"/>
      <c r="C1500" s="9"/>
      <c r="D1500" s="9"/>
      <c r="E1500" s="9"/>
      <c r="F1500" s="9"/>
      <c r="G1500" s="9"/>
      <c r="H1500" s="9"/>
      <c r="I1500" s="9"/>
      <c r="J1500" s="9"/>
    </row>
    <row r="1501" spans="1:10" ht="12.75">
      <c r="A1501" s="9"/>
      <c r="B1501" s="9"/>
      <c r="C1501" s="9"/>
      <c r="D1501" s="9"/>
      <c r="E1501" s="9"/>
      <c r="F1501" s="9"/>
      <c r="G1501" s="9"/>
      <c r="H1501" s="9"/>
      <c r="I1501" s="9"/>
      <c r="J1501" s="9"/>
    </row>
    <row r="1502" spans="1:10" ht="12.75">
      <c r="A1502" s="9"/>
      <c r="B1502" s="9"/>
      <c r="C1502" s="9"/>
      <c r="D1502" s="9"/>
      <c r="E1502" s="9"/>
      <c r="F1502" s="9"/>
      <c r="G1502" s="9"/>
      <c r="H1502" s="9"/>
      <c r="I1502" s="9"/>
      <c r="J1502" s="9"/>
    </row>
    <row r="1503" spans="1:10" ht="12.75">
      <c r="A1503" s="9"/>
      <c r="B1503" s="9"/>
      <c r="C1503" s="9"/>
      <c r="D1503" s="9"/>
      <c r="E1503" s="9"/>
      <c r="F1503" s="9"/>
      <c r="G1503" s="9"/>
      <c r="H1503" s="9"/>
      <c r="I1503" s="9"/>
      <c r="J1503" s="9"/>
    </row>
    <row r="1504" spans="1:10" ht="12.75">
      <c r="A1504" s="9"/>
      <c r="B1504" s="9"/>
      <c r="C1504" s="9"/>
      <c r="D1504" s="9"/>
      <c r="E1504" s="9"/>
      <c r="F1504" s="9"/>
      <c r="G1504" s="9"/>
      <c r="H1504" s="9"/>
      <c r="I1504" s="9"/>
      <c r="J1504" s="9"/>
    </row>
    <row r="1505" spans="1:10" ht="12.75">
      <c r="A1505" s="9"/>
      <c r="B1505" s="9"/>
      <c r="C1505" s="9"/>
      <c r="D1505" s="9"/>
      <c r="E1505" s="9"/>
      <c r="F1505" s="9"/>
      <c r="G1505" s="9"/>
      <c r="H1505" s="9"/>
      <c r="I1505" s="9"/>
      <c r="J1505" s="9"/>
    </row>
    <row r="1506" spans="1:10" ht="12.75">
      <c r="A1506" s="9"/>
      <c r="B1506" s="9"/>
      <c r="C1506" s="9"/>
      <c r="D1506" s="9"/>
      <c r="E1506" s="9"/>
      <c r="F1506" s="9"/>
      <c r="G1506" s="9"/>
      <c r="H1506" s="9"/>
      <c r="I1506" s="9"/>
      <c r="J1506" s="9"/>
    </row>
    <row r="1507" spans="1:10" ht="12.75">
      <c r="A1507" s="9"/>
      <c r="B1507" s="9"/>
      <c r="C1507" s="9"/>
      <c r="D1507" s="9"/>
      <c r="E1507" s="9"/>
      <c r="F1507" s="9"/>
      <c r="G1507" s="9"/>
      <c r="H1507" s="9"/>
      <c r="I1507" s="9"/>
      <c r="J1507" s="9"/>
    </row>
    <row r="1508" spans="1:10" ht="12.75">
      <c r="A1508" s="9"/>
      <c r="B1508" s="9"/>
      <c r="C1508" s="9"/>
      <c r="D1508" s="9"/>
      <c r="E1508" s="9"/>
      <c r="F1508" s="9"/>
      <c r="G1508" s="9"/>
      <c r="H1508" s="9"/>
      <c r="I1508" s="9"/>
      <c r="J1508" s="9"/>
    </row>
    <row r="1509" spans="1:10" ht="12.75">
      <c r="A1509" s="9"/>
      <c r="B1509" s="9"/>
      <c r="C1509" s="9"/>
      <c r="D1509" s="9"/>
      <c r="E1509" s="9"/>
      <c r="F1509" s="9"/>
      <c r="G1509" s="9"/>
      <c r="H1509" s="9"/>
      <c r="I1509" s="9"/>
      <c r="J1509" s="9"/>
    </row>
    <row r="1510" spans="1:10" ht="12.75">
      <c r="A1510" s="9"/>
      <c r="B1510" s="9"/>
      <c r="C1510" s="9"/>
      <c r="D1510" s="9"/>
      <c r="E1510" s="9"/>
      <c r="F1510" s="9"/>
      <c r="G1510" s="9"/>
      <c r="H1510" s="9"/>
      <c r="I1510" s="9"/>
      <c r="J1510" s="9"/>
    </row>
    <row r="1511" spans="1:10" ht="12.75">
      <c r="A1511" s="9"/>
      <c r="B1511" s="9"/>
      <c r="C1511" s="9"/>
      <c r="D1511" s="9"/>
      <c r="E1511" s="9"/>
      <c r="F1511" s="9"/>
      <c r="G1511" s="9"/>
      <c r="H1511" s="9"/>
      <c r="I1511" s="9"/>
      <c r="J1511" s="9"/>
    </row>
    <row r="1512" spans="1:10" ht="12.75">
      <c r="A1512" s="9"/>
      <c r="B1512" s="9"/>
      <c r="C1512" s="9"/>
      <c r="D1512" s="9"/>
      <c r="E1512" s="9"/>
      <c r="F1512" s="9"/>
      <c r="G1512" s="9"/>
      <c r="H1512" s="9"/>
      <c r="I1512" s="9"/>
      <c r="J1512" s="9"/>
    </row>
    <row r="1513" spans="1:10" ht="12.75">
      <c r="A1513" s="9"/>
      <c r="B1513" s="9"/>
      <c r="C1513" s="9"/>
      <c r="D1513" s="9"/>
      <c r="E1513" s="9"/>
      <c r="F1513" s="9"/>
      <c r="G1513" s="9"/>
      <c r="H1513" s="9"/>
      <c r="I1513" s="9"/>
      <c r="J1513" s="9"/>
    </row>
    <row r="1514" spans="1:10" ht="12.75">
      <c r="A1514" s="9"/>
      <c r="B1514" s="9"/>
      <c r="C1514" s="9"/>
      <c r="D1514" s="9"/>
      <c r="E1514" s="9"/>
      <c r="F1514" s="9"/>
      <c r="G1514" s="9"/>
      <c r="H1514" s="9"/>
      <c r="I1514" s="9"/>
      <c r="J1514" s="9"/>
    </row>
    <row r="1515" spans="1:10" ht="12.7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ht="12.7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ht="12.75">
      <c r="A1517" s="9"/>
      <c r="B1517" s="9"/>
      <c r="C1517" s="9"/>
      <c r="D1517" s="9"/>
      <c r="E1517" s="9"/>
      <c r="F1517" s="9"/>
      <c r="G1517" s="9"/>
      <c r="H1517" s="9"/>
      <c r="I1517" s="9"/>
      <c r="J1517" s="9"/>
    </row>
    <row r="1518" spans="1:10" ht="12.75">
      <c r="A1518" s="9"/>
      <c r="B1518" s="9"/>
      <c r="C1518" s="9"/>
      <c r="D1518" s="9"/>
      <c r="E1518" s="9"/>
      <c r="F1518" s="9"/>
      <c r="G1518" s="9"/>
      <c r="H1518" s="9"/>
      <c r="I1518" s="9"/>
      <c r="J1518" s="9"/>
    </row>
    <row r="1519" spans="1:10" ht="12.75">
      <c r="A1519" s="9"/>
      <c r="B1519" s="9"/>
      <c r="C1519" s="9"/>
      <c r="D1519" s="9"/>
      <c r="E1519" s="9"/>
      <c r="F1519" s="9"/>
      <c r="G1519" s="9"/>
      <c r="H1519" s="9"/>
      <c r="I1519" s="9"/>
      <c r="J1519" s="9"/>
    </row>
    <row r="1520" spans="1:10" ht="12.75">
      <c r="A1520" s="9"/>
      <c r="B1520" s="9"/>
      <c r="C1520" s="9"/>
      <c r="D1520" s="9"/>
      <c r="E1520" s="9"/>
      <c r="F1520" s="9"/>
      <c r="G1520" s="9"/>
      <c r="H1520" s="9"/>
      <c r="I1520" s="9"/>
      <c r="J1520" s="9"/>
    </row>
    <row r="1521" spans="1:10" ht="12.75">
      <c r="A1521" s="9"/>
      <c r="B1521" s="9"/>
      <c r="C1521" s="9"/>
      <c r="D1521" s="9"/>
      <c r="E1521" s="9"/>
      <c r="F1521" s="9"/>
      <c r="G1521" s="9"/>
      <c r="H1521" s="9"/>
      <c r="I1521" s="9"/>
      <c r="J1521" s="9"/>
    </row>
    <row r="1522" spans="1:10" ht="12.75">
      <c r="A1522" s="9"/>
      <c r="B1522" s="9"/>
      <c r="C1522" s="9"/>
      <c r="D1522" s="9"/>
      <c r="E1522" s="9"/>
      <c r="F1522" s="9"/>
      <c r="G1522" s="9"/>
      <c r="H1522" s="9"/>
      <c r="I1522" s="9"/>
      <c r="J1522" s="9"/>
    </row>
    <row r="1523" spans="1:10" ht="12.75">
      <c r="A1523" s="9"/>
      <c r="B1523" s="9"/>
      <c r="C1523" s="9"/>
      <c r="D1523" s="9"/>
      <c r="E1523" s="9"/>
      <c r="F1523" s="9"/>
      <c r="G1523" s="9"/>
      <c r="H1523" s="9"/>
      <c r="I1523" s="9"/>
      <c r="J1523" s="9"/>
    </row>
    <row r="1524" spans="1:10" ht="12.7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ht="12.7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ht="12.7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ht="12.7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ht="12.75">
      <c r="A1528" s="9"/>
      <c r="B1528" s="9"/>
      <c r="C1528" s="9"/>
      <c r="D1528" s="9"/>
      <c r="E1528" s="9"/>
      <c r="F1528" s="9"/>
      <c r="G1528" s="9"/>
      <c r="H1528" s="9"/>
      <c r="I1528" s="9"/>
      <c r="J1528" s="9"/>
    </row>
    <row r="1529" spans="1:10" ht="12.75">
      <c r="A1529" s="9"/>
      <c r="B1529" s="9"/>
      <c r="C1529" s="9"/>
      <c r="D1529" s="9"/>
      <c r="E1529" s="9"/>
      <c r="F1529" s="9"/>
      <c r="G1529" s="9"/>
      <c r="H1529" s="9"/>
      <c r="I1529" s="9"/>
      <c r="J1529" s="9"/>
    </row>
    <row r="1530" spans="1:10" ht="12.75">
      <c r="A1530" s="9"/>
      <c r="B1530" s="9"/>
      <c r="C1530" s="9"/>
      <c r="D1530" s="9"/>
      <c r="E1530" s="9"/>
      <c r="F1530" s="9"/>
      <c r="G1530" s="9"/>
      <c r="H1530" s="9"/>
      <c r="I1530" s="9"/>
      <c r="J1530" s="9"/>
    </row>
    <row r="1531" spans="1:10" ht="12.75">
      <c r="A1531" s="9"/>
      <c r="B1531" s="9"/>
      <c r="C1531" s="9"/>
      <c r="D1531" s="9"/>
      <c r="E1531" s="9"/>
      <c r="F1531" s="9"/>
      <c r="G1531" s="9"/>
      <c r="H1531" s="9"/>
      <c r="I1531" s="9"/>
      <c r="J1531" s="9"/>
    </row>
    <row r="1532" spans="1:10" ht="12.75">
      <c r="A1532" s="9"/>
      <c r="B1532" s="9"/>
      <c r="C1532" s="9"/>
      <c r="D1532" s="9"/>
      <c r="E1532" s="9"/>
      <c r="F1532" s="9"/>
      <c r="G1532" s="9"/>
      <c r="H1532" s="9"/>
      <c r="I1532" s="9"/>
      <c r="J1532" s="9"/>
    </row>
    <row r="1533" spans="1:10" ht="12.75">
      <c r="A1533" s="9"/>
      <c r="B1533" s="9"/>
      <c r="C1533" s="9"/>
      <c r="D1533" s="9"/>
      <c r="E1533" s="9"/>
      <c r="F1533" s="9"/>
      <c r="G1533" s="9"/>
      <c r="H1533" s="9"/>
      <c r="I1533" s="9"/>
      <c r="J1533" s="9"/>
    </row>
    <row r="1534" spans="1:10" ht="12.75">
      <c r="A1534" s="9"/>
      <c r="B1534" s="9"/>
      <c r="C1534" s="9"/>
      <c r="D1534" s="9"/>
      <c r="E1534" s="9"/>
      <c r="F1534" s="9"/>
      <c r="G1534" s="9"/>
      <c r="H1534" s="9"/>
      <c r="I1534" s="9"/>
      <c r="J1534" s="9"/>
    </row>
    <row r="1535" spans="1:10" ht="12.75">
      <c r="A1535" s="9"/>
      <c r="B1535" s="9"/>
      <c r="C1535" s="9"/>
      <c r="D1535" s="9"/>
      <c r="E1535" s="9"/>
      <c r="F1535" s="9"/>
      <c r="G1535" s="9"/>
      <c r="H1535" s="9"/>
      <c r="I1535" s="9"/>
      <c r="J1535" s="9"/>
    </row>
    <row r="1536" spans="1:10" ht="12.75">
      <c r="A1536" s="9"/>
      <c r="B1536" s="9"/>
      <c r="C1536" s="9"/>
      <c r="D1536" s="9"/>
      <c r="E1536" s="9"/>
      <c r="F1536" s="9"/>
      <c r="G1536" s="9"/>
      <c r="H1536" s="9"/>
      <c r="I1536" s="9"/>
      <c r="J1536" s="9"/>
    </row>
    <row r="1537" spans="1:10" ht="12.75">
      <c r="A1537" s="9"/>
      <c r="B1537" s="9"/>
      <c r="C1537" s="9"/>
      <c r="D1537" s="9"/>
      <c r="E1537" s="9"/>
      <c r="F1537" s="9"/>
      <c r="G1537" s="9"/>
      <c r="H1537" s="9"/>
      <c r="I1537" s="9"/>
      <c r="J1537" s="9"/>
    </row>
    <row r="1538" spans="1:10" ht="12.75">
      <c r="A1538" s="9"/>
      <c r="B1538" s="9"/>
      <c r="C1538" s="9"/>
      <c r="D1538" s="9"/>
      <c r="E1538" s="9"/>
      <c r="F1538" s="9"/>
      <c r="G1538" s="9"/>
      <c r="H1538" s="9"/>
      <c r="I1538" s="9"/>
      <c r="J1538" s="9"/>
    </row>
    <row r="1539" spans="1:10" ht="12.75">
      <c r="A1539" s="9"/>
      <c r="B1539" s="9"/>
      <c r="C1539" s="9"/>
      <c r="D1539" s="9"/>
      <c r="E1539" s="9"/>
      <c r="F1539" s="9"/>
      <c r="G1539" s="9"/>
      <c r="H1539" s="9"/>
      <c r="I1539" s="9"/>
      <c r="J1539" s="9"/>
    </row>
    <row r="1540" spans="1:10" ht="12.75">
      <c r="A1540" s="9"/>
      <c r="B1540" s="9"/>
      <c r="C1540" s="9"/>
      <c r="D1540" s="9"/>
      <c r="E1540" s="9"/>
      <c r="F1540" s="9"/>
      <c r="G1540" s="9"/>
      <c r="H1540" s="9"/>
      <c r="I1540" s="9"/>
      <c r="J1540" s="9"/>
    </row>
    <row r="1541" spans="1:10" ht="12.75">
      <c r="A1541" s="9"/>
      <c r="B1541" s="9"/>
      <c r="C1541" s="9"/>
      <c r="D1541" s="9"/>
      <c r="E1541" s="9"/>
      <c r="F1541" s="9"/>
      <c r="G1541" s="9"/>
      <c r="H1541" s="9"/>
      <c r="I1541" s="9"/>
      <c r="J1541" s="9"/>
    </row>
    <row r="1542" spans="1:10" ht="12.75">
      <c r="A1542" s="9"/>
      <c r="B1542" s="9"/>
      <c r="C1542" s="9"/>
      <c r="D1542" s="9"/>
      <c r="E1542" s="9"/>
      <c r="F1542" s="9"/>
      <c r="G1542" s="9"/>
      <c r="H1542" s="9"/>
      <c r="I1542" s="9"/>
      <c r="J1542" s="9"/>
    </row>
    <row r="1543" spans="1:10" ht="12.75">
      <c r="A1543" s="9"/>
      <c r="B1543" s="9"/>
      <c r="C1543" s="9"/>
      <c r="D1543" s="9"/>
      <c r="E1543" s="9"/>
      <c r="F1543" s="9"/>
      <c r="G1543" s="9"/>
      <c r="H1543" s="9"/>
      <c r="I1543" s="9"/>
      <c r="J1543" s="9"/>
    </row>
    <row r="1544" spans="1:10" ht="12.75">
      <c r="A1544" s="9"/>
      <c r="B1544" s="9"/>
      <c r="C1544" s="9"/>
      <c r="D1544" s="9"/>
      <c r="E1544" s="9"/>
      <c r="F1544" s="9"/>
      <c r="G1544" s="9"/>
      <c r="H1544" s="9"/>
      <c r="I1544" s="9"/>
      <c r="J1544" s="9"/>
    </row>
    <row r="1545" spans="1:10" ht="12.75">
      <c r="A1545" s="9"/>
      <c r="B1545" s="9"/>
      <c r="C1545" s="9"/>
      <c r="D1545" s="9"/>
      <c r="E1545" s="9"/>
      <c r="F1545" s="9"/>
      <c r="G1545" s="9"/>
      <c r="H1545" s="9"/>
      <c r="I1545" s="9"/>
      <c r="J1545" s="9"/>
    </row>
    <row r="1546" spans="1:10" ht="12.75">
      <c r="A1546" s="9"/>
      <c r="B1546" s="9"/>
      <c r="C1546" s="9"/>
      <c r="D1546" s="9"/>
      <c r="E1546" s="9"/>
      <c r="F1546" s="9"/>
      <c r="G1546" s="9"/>
      <c r="H1546" s="9"/>
      <c r="I1546" s="9"/>
      <c r="J1546" s="9"/>
    </row>
    <row r="1547" spans="1:10" ht="12.75">
      <c r="A1547" s="9"/>
      <c r="B1547" s="9"/>
      <c r="C1547" s="9"/>
      <c r="D1547" s="9"/>
      <c r="E1547" s="9"/>
      <c r="F1547" s="9"/>
      <c r="G1547" s="9"/>
      <c r="H1547" s="9"/>
      <c r="I1547" s="9"/>
      <c r="J1547" s="9"/>
    </row>
    <row r="1548" spans="1:10" ht="12.75">
      <c r="A1548" s="9"/>
      <c r="B1548" s="9"/>
      <c r="C1548" s="9"/>
      <c r="D1548" s="9"/>
      <c r="E1548" s="9"/>
      <c r="F1548" s="9"/>
      <c r="G1548" s="9"/>
      <c r="H1548" s="9"/>
      <c r="I1548" s="9"/>
      <c r="J1548" s="9"/>
    </row>
    <row r="1549" spans="1:10" ht="12.75">
      <c r="A1549" s="9"/>
      <c r="B1549" s="9"/>
      <c r="C1549" s="9"/>
      <c r="D1549" s="9"/>
      <c r="E1549" s="9"/>
      <c r="F1549" s="9"/>
      <c r="G1549" s="9"/>
      <c r="H1549" s="9"/>
      <c r="I1549" s="9"/>
      <c r="J1549" s="9"/>
    </row>
    <row r="1550" spans="1:10" ht="12.75">
      <c r="A1550" s="9"/>
      <c r="B1550" s="9"/>
      <c r="C1550" s="9"/>
      <c r="D1550" s="9"/>
      <c r="E1550" s="9"/>
      <c r="F1550" s="9"/>
      <c r="G1550" s="9"/>
      <c r="H1550" s="9"/>
      <c r="I1550" s="9"/>
      <c r="J1550" s="9"/>
    </row>
    <row r="1551" spans="1:10" ht="12.75">
      <c r="A1551" s="9"/>
      <c r="B1551" s="9"/>
      <c r="C1551" s="9"/>
      <c r="D1551" s="9"/>
      <c r="E1551" s="9"/>
      <c r="F1551" s="9"/>
      <c r="G1551" s="9"/>
      <c r="H1551" s="9"/>
      <c r="I1551" s="9"/>
      <c r="J1551" s="9"/>
    </row>
    <row r="1552" spans="1:10" ht="12.75">
      <c r="A1552" s="9"/>
      <c r="B1552" s="9"/>
      <c r="C1552" s="9"/>
      <c r="D1552" s="9"/>
      <c r="E1552" s="9"/>
      <c r="F1552" s="9"/>
      <c r="G1552" s="9"/>
      <c r="H1552" s="9"/>
      <c r="I1552" s="9"/>
      <c r="J1552" s="9"/>
    </row>
    <row r="1553" spans="1:10" ht="12.75">
      <c r="A1553" s="9"/>
      <c r="B1553" s="9"/>
      <c r="C1553" s="9"/>
      <c r="D1553" s="9"/>
      <c r="E1553" s="9"/>
      <c r="F1553" s="9"/>
      <c r="G1553" s="9"/>
      <c r="H1553" s="9"/>
      <c r="I1553" s="9"/>
      <c r="J1553" s="9"/>
    </row>
    <row r="1554" spans="1:10" ht="12.75">
      <c r="A1554" s="9"/>
      <c r="B1554" s="9"/>
      <c r="C1554" s="9"/>
      <c r="D1554" s="9"/>
      <c r="E1554" s="9"/>
      <c r="F1554" s="9"/>
      <c r="G1554" s="9"/>
      <c r="H1554" s="9"/>
      <c r="I1554" s="9"/>
      <c r="J1554" s="9"/>
    </row>
    <row r="1555" spans="1:10" ht="12.75">
      <c r="A1555" s="9"/>
      <c r="B1555" s="9"/>
      <c r="C1555" s="9"/>
      <c r="D1555" s="9"/>
      <c r="E1555" s="9"/>
      <c r="F1555" s="9"/>
      <c r="G1555" s="9"/>
      <c r="H1555" s="9"/>
      <c r="I1555" s="9"/>
      <c r="J1555" s="9"/>
    </row>
    <row r="1556" spans="1:10" ht="12.75">
      <c r="A1556" s="9"/>
      <c r="B1556" s="9"/>
      <c r="C1556" s="9"/>
      <c r="D1556" s="9"/>
      <c r="E1556" s="9"/>
      <c r="F1556" s="9"/>
      <c r="G1556" s="9"/>
      <c r="H1556" s="9"/>
      <c r="I1556" s="9"/>
      <c r="J1556" s="9"/>
    </row>
    <row r="1557" spans="1:10" ht="12.75">
      <c r="A1557" s="9"/>
      <c r="B1557" s="9"/>
      <c r="C1557" s="9"/>
      <c r="D1557" s="9"/>
      <c r="E1557" s="9"/>
      <c r="F1557" s="9"/>
      <c r="G1557" s="9"/>
      <c r="H1557" s="9"/>
      <c r="I1557" s="9"/>
      <c r="J1557" s="9"/>
    </row>
    <row r="1558" spans="1:10" ht="12.75">
      <c r="A1558" s="9"/>
      <c r="B1558" s="9"/>
      <c r="C1558" s="9"/>
      <c r="D1558" s="9"/>
      <c r="E1558" s="9"/>
      <c r="F1558" s="9"/>
      <c r="G1558" s="9"/>
      <c r="H1558" s="9"/>
      <c r="I1558" s="9"/>
      <c r="J1558" s="9"/>
    </row>
    <row r="1559" spans="1:10" ht="12.75">
      <c r="A1559" s="9"/>
      <c r="B1559" s="9"/>
      <c r="C1559" s="9"/>
      <c r="D1559" s="9"/>
      <c r="E1559" s="9"/>
      <c r="F1559" s="9"/>
      <c r="G1559" s="9"/>
      <c r="H1559" s="9"/>
      <c r="I1559" s="9"/>
      <c r="J1559" s="9"/>
    </row>
    <row r="1560" spans="1:10" ht="12.75">
      <c r="A1560" s="9"/>
      <c r="B1560" s="9"/>
      <c r="C1560" s="9"/>
      <c r="D1560" s="9"/>
      <c r="E1560" s="9"/>
      <c r="F1560" s="9"/>
      <c r="G1560" s="9"/>
      <c r="H1560" s="9"/>
      <c r="I1560" s="9"/>
      <c r="J1560" s="9"/>
    </row>
    <row r="1561" spans="1:10" ht="12.75">
      <c r="A1561" s="9"/>
      <c r="B1561" s="9"/>
      <c r="C1561" s="9"/>
      <c r="D1561" s="9"/>
      <c r="E1561" s="9"/>
      <c r="F1561" s="9"/>
      <c r="G1561" s="9"/>
      <c r="H1561" s="9"/>
      <c r="I1561" s="9"/>
      <c r="J1561" s="9"/>
    </row>
    <row r="1562" spans="1:10" ht="12.75">
      <c r="A1562" s="9"/>
      <c r="B1562" s="9"/>
      <c r="C1562" s="9"/>
      <c r="D1562" s="9"/>
      <c r="E1562" s="9"/>
      <c r="F1562" s="9"/>
      <c r="G1562" s="9"/>
      <c r="H1562" s="9"/>
      <c r="I1562" s="9"/>
      <c r="J1562" s="9"/>
    </row>
    <row r="1563" spans="1:10" ht="12.75">
      <c r="A1563" s="9"/>
      <c r="B1563" s="9"/>
      <c r="C1563" s="9"/>
      <c r="D1563" s="9"/>
      <c r="E1563" s="9"/>
      <c r="F1563" s="9"/>
      <c r="G1563" s="9"/>
      <c r="H1563" s="9"/>
      <c r="I1563" s="9"/>
      <c r="J1563" s="9"/>
    </row>
    <row r="1564" spans="1:10" ht="12.75">
      <c r="A1564" s="9"/>
      <c r="B1564" s="9"/>
      <c r="C1564" s="9"/>
      <c r="D1564" s="9"/>
      <c r="E1564" s="9"/>
      <c r="F1564" s="9"/>
      <c r="G1564" s="9"/>
      <c r="H1564" s="9"/>
      <c r="I1564" s="9"/>
      <c r="J1564" s="9"/>
    </row>
    <row r="1565" spans="1:10" ht="12.75">
      <c r="A1565" s="9"/>
      <c r="B1565" s="9"/>
      <c r="C1565" s="9"/>
      <c r="D1565" s="9"/>
      <c r="E1565" s="9"/>
      <c r="F1565" s="9"/>
      <c r="G1565" s="9"/>
      <c r="H1565" s="9"/>
      <c r="I1565" s="9"/>
      <c r="J1565" s="9"/>
    </row>
    <row r="1566" spans="1:10" ht="12.75">
      <c r="A1566" s="9"/>
      <c r="B1566" s="9"/>
      <c r="C1566" s="9"/>
      <c r="D1566" s="9"/>
      <c r="E1566" s="9"/>
      <c r="F1566" s="9"/>
      <c r="G1566" s="9"/>
      <c r="H1566" s="9"/>
      <c r="I1566" s="9"/>
      <c r="J1566" s="9"/>
    </row>
    <row r="1567" spans="1:10" ht="12.75">
      <c r="A1567" s="9"/>
      <c r="B1567" s="9"/>
      <c r="C1567" s="9"/>
      <c r="D1567" s="9"/>
      <c r="E1567" s="9"/>
      <c r="F1567" s="9"/>
      <c r="G1567" s="9"/>
      <c r="H1567" s="9"/>
      <c r="I1567" s="9"/>
      <c r="J1567" s="9"/>
    </row>
    <row r="1568" spans="1:10" ht="12.75">
      <c r="A1568" s="9"/>
      <c r="B1568" s="9"/>
      <c r="C1568" s="9"/>
      <c r="D1568" s="9"/>
      <c r="E1568" s="9"/>
      <c r="F1568" s="9"/>
      <c r="G1568" s="9"/>
      <c r="H1568" s="9"/>
      <c r="I1568" s="9"/>
      <c r="J1568" s="9"/>
    </row>
    <row r="1569" spans="1:10" ht="12.7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ht="12.75">
      <c r="A1570" s="9"/>
      <c r="B1570" s="9"/>
      <c r="C1570" s="9"/>
      <c r="D1570" s="9"/>
      <c r="E1570" s="9"/>
      <c r="F1570" s="9"/>
      <c r="G1570" s="9"/>
      <c r="H1570" s="9"/>
      <c r="I1570" s="9"/>
      <c r="J1570" s="9"/>
    </row>
    <row r="1571" spans="1:10" ht="12.75">
      <c r="A1571" s="9"/>
      <c r="B1571" s="9"/>
      <c r="C1571" s="9"/>
      <c r="D1571" s="9"/>
      <c r="E1571" s="9"/>
      <c r="F1571" s="9"/>
      <c r="G1571" s="9"/>
      <c r="H1571" s="9"/>
      <c r="I1571" s="9"/>
      <c r="J1571" s="9"/>
    </row>
    <row r="1572" spans="1:10" ht="12.75">
      <c r="A1572" s="9"/>
      <c r="B1572" s="9"/>
      <c r="C1572" s="9"/>
      <c r="D1572" s="9"/>
      <c r="E1572" s="9"/>
      <c r="F1572" s="9"/>
      <c r="G1572" s="9"/>
      <c r="H1572" s="9"/>
      <c r="I1572" s="9"/>
      <c r="J1572" s="9"/>
    </row>
    <row r="1573" spans="1:10" ht="12.75">
      <c r="A1573" s="9"/>
      <c r="B1573" s="9"/>
      <c r="C1573" s="9"/>
      <c r="D1573" s="9"/>
      <c r="E1573" s="9"/>
      <c r="F1573" s="9"/>
      <c r="G1573" s="9"/>
      <c r="H1573" s="9"/>
      <c r="I1573" s="9"/>
      <c r="J1573" s="9"/>
    </row>
    <row r="1574" spans="1:10" ht="12.75">
      <c r="A1574" s="9"/>
      <c r="B1574" s="9"/>
      <c r="C1574" s="9"/>
      <c r="D1574" s="9"/>
      <c r="E1574" s="9"/>
      <c r="F1574" s="9"/>
      <c r="G1574" s="9"/>
      <c r="H1574" s="9"/>
      <c r="I1574" s="9"/>
      <c r="J1574" s="9"/>
    </row>
    <row r="1575" spans="1:10" ht="12.75">
      <c r="A1575" s="9"/>
      <c r="B1575" s="9"/>
      <c r="C1575" s="9"/>
      <c r="D1575" s="9"/>
      <c r="E1575" s="9"/>
      <c r="F1575" s="9"/>
      <c r="G1575" s="9"/>
      <c r="H1575" s="9"/>
      <c r="I1575" s="9"/>
      <c r="J1575" s="9"/>
    </row>
    <row r="1576" spans="1:10" ht="12.75">
      <c r="A1576" s="9"/>
      <c r="B1576" s="9"/>
      <c r="C1576" s="9"/>
      <c r="D1576" s="9"/>
      <c r="E1576" s="9"/>
      <c r="F1576" s="9"/>
      <c r="G1576" s="9"/>
      <c r="H1576" s="9"/>
      <c r="I1576" s="9"/>
      <c r="J1576" s="9"/>
    </row>
    <row r="1577" spans="1:10" ht="12.75">
      <c r="A1577" s="9"/>
      <c r="B1577" s="9"/>
      <c r="C1577" s="9"/>
      <c r="D1577" s="9"/>
      <c r="E1577" s="9"/>
      <c r="F1577" s="9"/>
      <c r="G1577" s="9"/>
      <c r="H1577" s="9"/>
      <c r="I1577" s="9"/>
      <c r="J1577" s="9"/>
    </row>
    <row r="1578" spans="1:10" ht="12.75">
      <c r="A1578" s="9"/>
      <c r="B1578" s="9"/>
      <c r="C1578" s="9"/>
      <c r="D1578" s="9"/>
      <c r="E1578" s="9"/>
      <c r="F1578" s="9"/>
      <c r="G1578" s="9"/>
      <c r="H1578" s="9"/>
      <c r="I1578" s="9"/>
      <c r="J1578" s="9"/>
    </row>
    <row r="1579" spans="1:10" ht="12.75">
      <c r="A1579" s="9"/>
      <c r="B1579" s="9"/>
      <c r="C1579" s="9"/>
      <c r="D1579" s="9"/>
      <c r="E1579" s="9"/>
      <c r="F1579" s="9"/>
      <c r="G1579" s="9"/>
      <c r="H1579" s="9"/>
      <c r="I1579" s="9"/>
      <c r="J1579" s="9"/>
    </row>
    <row r="1580" spans="1:10" ht="12.75">
      <c r="A1580" s="9"/>
      <c r="B1580" s="9"/>
      <c r="C1580" s="9"/>
      <c r="D1580" s="9"/>
      <c r="E1580" s="9"/>
      <c r="F1580" s="9"/>
      <c r="G1580" s="9"/>
      <c r="H1580" s="9"/>
      <c r="I1580" s="9"/>
      <c r="J1580" s="9"/>
    </row>
    <row r="1581" spans="1:10" ht="12.75">
      <c r="A1581" s="9"/>
      <c r="B1581" s="9"/>
      <c r="C1581" s="9"/>
      <c r="D1581" s="9"/>
      <c r="E1581" s="9"/>
      <c r="F1581" s="9"/>
      <c r="G1581" s="9"/>
      <c r="H1581" s="9"/>
      <c r="I1581" s="9"/>
      <c r="J1581" s="9"/>
    </row>
    <row r="1582" spans="1:10" ht="12.75">
      <c r="A1582" s="9"/>
      <c r="B1582" s="9"/>
      <c r="C1582" s="9"/>
      <c r="D1582" s="9"/>
      <c r="E1582" s="9"/>
      <c r="F1582" s="9"/>
      <c r="G1582" s="9"/>
      <c r="H1582" s="9"/>
      <c r="I1582" s="9"/>
      <c r="J1582" s="9"/>
    </row>
    <row r="1583" spans="1:10" ht="12.75">
      <c r="A1583" s="9"/>
      <c r="B1583" s="9"/>
      <c r="C1583" s="9"/>
      <c r="D1583" s="9"/>
      <c r="E1583" s="9"/>
      <c r="F1583" s="9"/>
      <c r="G1583" s="9"/>
      <c r="H1583" s="9"/>
      <c r="I1583" s="9"/>
      <c r="J1583" s="9"/>
    </row>
    <row r="1584" spans="1:10" ht="12.75">
      <c r="A1584" s="9"/>
      <c r="B1584" s="9"/>
      <c r="C1584" s="9"/>
      <c r="D1584" s="9"/>
      <c r="E1584" s="9"/>
      <c r="F1584" s="9"/>
      <c r="G1584" s="9"/>
      <c r="H1584" s="9"/>
      <c r="I1584" s="9"/>
      <c r="J1584" s="9"/>
    </row>
    <row r="1585" spans="1:10" ht="12.75">
      <c r="A1585" s="9"/>
      <c r="B1585" s="9"/>
      <c r="C1585" s="9"/>
      <c r="D1585" s="9"/>
      <c r="E1585" s="9"/>
      <c r="F1585" s="9"/>
      <c r="G1585" s="9"/>
      <c r="H1585" s="9"/>
      <c r="I1585" s="9"/>
      <c r="J1585" s="9"/>
    </row>
    <row r="1586" spans="1:10" ht="12.75">
      <c r="A1586" s="9"/>
      <c r="B1586" s="9"/>
      <c r="C1586" s="9"/>
      <c r="D1586" s="9"/>
      <c r="E1586" s="9"/>
      <c r="F1586" s="9"/>
      <c r="G1586" s="9"/>
      <c r="H1586" s="9"/>
      <c r="I1586" s="9"/>
      <c r="J1586" s="9"/>
    </row>
    <row r="1587" spans="1:10" ht="12.75">
      <c r="A1587" s="9"/>
      <c r="B1587" s="9"/>
      <c r="C1587" s="9"/>
      <c r="D1587" s="9"/>
      <c r="E1587" s="9"/>
      <c r="F1587" s="9"/>
      <c r="G1587" s="9"/>
      <c r="H1587" s="9"/>
      <c r="I1587" s="9"/>
      <c r="J1587" s="9"/>
    </row>
    <row r="1588" spans="1:10" ht="12.75">
      <c r="A1588" s="9"/>
      <c r="B1588" s="9"/>
      <c r="C1588" s="9"/>
      <c r="D1588" s="9"/>
      <c r="E1588" s="9"/>
      <c r="F1588" s="9"/>
      <c r="G1588" s="9"/>
      <c r="H1588" s="9"/>
      <c r="I1588" s="9"/>
      <c r="J1588" s="9"/>
    </row>
    <row r="1589" spans="1:10" ht="12.75">
      <c r="A1589" s="9"/>
      <c r="B1589" s="9"/>
      <c r="C1589" s="9"/>
      <c r="D1589" s="9"/>
      <c r="E1589" s="9"/>
      <c r="F1589" s="9"/>
      <c r="G1589" s="9"/>
      <c r="H1589" s="9"/>
      <c r="I1589" s="9"/>
      <c r="J1589" s="9"/>
    </row>
    <row r="1590" spans="1:10" ht="12.75">
      <c r="A1590" s="9"/>
      <c r="B1590" s="9"/>
      <c r="C1590" s="9"/>
      <c r="D1590" s="9"/>
      <c r="E1590" s="9"/>
      <c r="F1590" s="9"/>
      <c r="G1590" s="9"/>
      <c r="H1590" s="9"/>
      <c r="I1590" s="9"/>
      <c r="J1590" s="9"/>
    </row>
    <row r="1591" spans="1:10" ht="12.75">
      <c r="A1591" s="9"/>
      <c r="B1591" s="9"/>
      <c r="C1591" s="9"/>
      <c r="D1591" s="9"/>
      <c r="E1591" s="9"/>
      <c r="F1591" s="9"/>
      <c r="G1591" s="9"/>
      <c r="H1591" s="9"/>
      <c r="I1591" s="9"/>
      <c r="J1591" s="9"/>
    </row>
    <row r="1592" spans="1:10" ht="12.75">
      <c r="A1592" s="9"/>
      <c r="B1592" s="9"/>
      <c r="C1592" s="9"/>
      <c r="D1592" s="9"/>
      <c r="E1592" s="9"/>
      <c r="F1592" s="9"/>
      <c r="G1592" s="9"/>
      <c r="H1592" s="9"/>
      <c r="I1592" s="9"/>
      <c r="J1592" s="9"/>
    </row>
    <row r="1593" spans="1:10" ht="12.75">
      <c r="A1593" s="9"/>
      <c r="B1593" s="9"/>
      <c r="C1593" s="9"/>
      <c r="D1593" s="9"/>
      <c r="E1593" s="9"/>
      <c r="F1593" s="9"/>
      <c r="G1593" s="9"/>
      <c r="H1593" s="9"/>
      <c r="I1593" s="9"/>
      <c r="J1593" s="9"/>
    </row>
    <row r="1594" spans="1:10" ht="12.75">
      <c r="A1594" s="9"/>
      <c r="B1594" s="9"/>
      <c r="C1594" s="9"/>
      <c r="D1594" s="9"/>
      <c r="E1594" s="9"/>
      <c r="F1594" s="9"/>
      <c r="G1594" s="9"/>
      <c r="H1594" s="9"/>
      <c r="I1594" s="9"/>
      <c r="J1594" s="9"/>
    </row>
    <row r="1595" spans="1:10" ht="12.75">
      <c r="A1595" s="9"/>
      <c r="B1595" s="9"/>
      <c r="C1595" s="9"/>
      <c r="D1595" s="9"/>
      <c r="E1595" s="9"/>
      <c r="F1595" s="9"/>
      <c r="G1595" s="9"/>
      <c r="H1595" s="9"/>
      <c r="I1595" s="9"/>
      <c r="J1595" s="9"/>
    </row>
    <row r="1596" spans="1:10" ht="12.75">
      <c r="A1596" s="9"/>
      <c r="B1596" s="9"/>
      <c r="C1596" s="9"/>
      <c r="D1596" s="9"/>
      <c r="E1596" s="9"/>
      <c r="F1596" s="9"/>
      <c r="G1596" s="9"/>
      <c r="H1596" s="9"/>
      <c r="I1596" s="9"/>
      <c r="J1596" s="9"/>
    </row>
    <row r="1597" spans="1:10" ht="12.75">
      <c r="A1597" s="9"/>
      <c r="B1597" s="9"/>
      <c r="C1597" s="9"/>
      <c r="D1597" s="9"/>
      <c r="E1597" s="9"/>
      <c r="F1597" s="9"/>
      <c r="G1597" s="9"/>
      <c r="H1597" s="9"/>
      <c r="I1597" s="9"/>
      <c r="J1597" s="9"/>
    </row>
    <row r="1598" spans="1:10" ht="12.75">
      <c r="A1598" s="9"/>
      <c r="B1598" s="9"/>
      <c r="C1598" s="9"/>
      <c r="D1598" s="9"/>
      <c r="E1598" s="9"/>
      <c r="F1598" s="9"/>
      <c r="G1598" s="9"/>
      <c r="H1598" s="9"/>
      <c r="I1598" s="9"/>
      <c r="J1598" s="9"/>
    </row>
    <row r="1599" spans="1:10" ht="12.75">
      <c r="A1599" s="9"/>
      <c r="B1599" s="9"/>
      <c r="C1599" s="9"/>
      <c r="D1599" s="9"/>
      <c r="E1599" s="9"/>
      <c r="F1599" s="9"/>
      <c r="G1599" s="9"/>
      <c r="H1599" s="9"/>
      <c r="I1599" s="9"/>
      <c r="J1599" s="9"/>
    </row>
    <row r="1600" spans="1:10" ht="12.75">
      <c r="A1600" s="9"/>
      <c r="B1600" s="9"/>
      <c r="C1600" s="9"/>
      <c r="D1600" s="9"/>
      <c r="E1600" s="9"/>
      <c r="F1600" s="9"/>
      <c r="G1600" s="9"/>
      <c r="H1600" s="9"/>
      <c r="I1600" s="9"/>
      <c r="J1600" s="9"/>
    </row>
    <row r="1601" spans="1:10" ht="12.75">
      <c r="A1601" s="9"/>
      <c r="B1601" s="9"/>
      <c r="C1601" s="9"/>
      <c r="D1601" s="9"/>
      <c r="E1601" s="9"/>
      <c r="F1601" s="9"/>
      <c r="G1601" s="9"/>
      <c r="H1601" s="9"/>
      <c r="I1601" s="9"/>
      <c r="J1601" s="9"/>
    </row>
    <row r="1602" spans="1:10" ht="12.75">
      <c r="A1602" s="9"/>
      <c r="B1602" s="9"/>
      <c r="C1602" s="9"/>
      <c r="D1602" s="9"/>
      <c r="E1602" s="9"/>
      <c r="F1602" s="9"/>
      <c r="G1602" s="9"/>
      <c r="H1602" s="9"/>
      <c r="I1602" s="9"/>
      <c r="J1602" s="9"/>
    </row>
    <row r="1603" spans="1:10" ht="12.75">
      <c r="A1603" s="9"/>
      <c r="B1603" s="9"/>
      <c r="C1603" s="9"/>
      <c r="D1603" s="9"/>
      <c r="E1603" s="9"/>
      <c r="F1603" s="9"/>
      <c r="G1603" s="9"/>
      <c r="H1603" s="9"/>
      <c r="I1603" s="9"/>
      <c r="J1603" s="9"/>
    </row>
    <row r="1604" spans="1:10" ht="12.75">
      <c r="A1604" s="9"/>
      <c r="B1604" s="9"/>
      <c r="C1604" s="9"/>
      <c r="D1604" s="9"/>
      <c r="E1604" s="9"/>
      <c r="F1604" s="9"/>
      <c r="G1604" s="9"/>
      <c r="H1604" s="9"/>
      <c r="I1604" s="9"/>
      <c r="J1604" s="9"/>
    </row>
    <row r="1605" spans="1:10" ht="12.75">
      <c r="A1605" s="9"/>
      <c r="B1605" s="9"/>
      <c r="C1605" s="9"/>
      <c r="D1605" s="9"/>
      <c r="E1605" s="9"/>
      <c r="F1605" s="9"/>
      <c r="G1605" s="9"/>
      <c r="H1605" s="9"/>
      <c r="I1605" s="9"/>
      <c r="J1605" s="9"/>
    </row>
    <row r="1606" spans="1:10" ht="12.75">
      <c r="A1606" s="9"/>
      <c r="B1606" s="9"/>
      <c r="C1606" s="9"/>
      <c r="D1606" s="9"/>
      <c r="E1606" s="9"/>
      <c r="F1606" s="9"/>
      <c r="G1606" s="9"/>
      <c r="H1606" s="9"/>
      <c r="I1606" s="9"/>
      <c r="J1606" s="9"/>
    </row>
    <row r="1607" spans="1:10" ht="12.75">
      <c r="A1607" s="9"/>
      <c r="B1607" s="9"/>
      <c r="C1607" s="9"/>
      <c r="D1607" s="9"/>
      <c r="E1607" s="9"/>
      <c r="F1607" s="9"/>
      <c r="G1607" s="9"/>
      <c r="H1607" s="9"/>
      <c r="I1607" s="9"/>
      <c r="J1607" s="9"/>
    </row>
    <row r="1608" spans="1:10" ht="12.75">
      <c r="A1608" s="9"/>
      <c r="B1608" s="9"/>
      <c r="C1608" s="9"/>
      <c r="D1608" s="9"/>
      <c r="E1608" s="9"/>
      <c r="F1608" s="9"/>
      <c r="G1608" s="9"/>
      <c r="H1608" s="9"/>
      <c r="I1608" s="9"/>
      <c r="J1608" s="9"/>
    </row>
    <row r="1609" spans="1:10" ht="12.75">
      <c r="A1609" s="9"/>
      <c r="B1609" s="9"/>
      <c r="C1609" s="9"/>
      <c r="D1609" s="9"/>
      <c r="E1609" s="9"/>
      <c r="F1609" s="9"/>
      <c r="G1609" s="9"/>
      <c r="H1609" s="9"/>
      <c r="I1609" s="9"/>
      <c r="J1609" s="9"/>
    </row>
    <row r="1610" spans="1:10" ht="12.75">
      <c r="A1610" s="9"/>
      <c r="B1610" s="9"/>
      <c r="C1610" s="9"/>
      <c r="D1610" s="9"/>
      <c r="E1610" s="9"/>
      <c r="F1610" s="9"/>
      <c r="G1610" s="9"/>
      <c r="H1610" s="9"/>
      <c r="I1610" s="9"/>
      <c r="J1610" s="9"/>
    </row>
    <row r="1611" spans="1:10" ht="12.75">
      <c r="A1611" s="9"/>
      <c r="B1611" s="9"/>
      <c r="C1611" s="9"/>
      <c r="D1611" s="9"/>
      <c r="E1611" s="9"/>
      <c r="F1611" s="9"/>
      <c r="G1611" s="9"/>
      <c r="H1611" s="9"/>
      <c r="I1611" s="9"/>
      <c r="J1611" s="9"/>
    </row>
    <row r="1612" spans="1:10" ht="12.75">
      <c r="A1612" s="9"/>
      <c r="B1612" s="9"/>
      <c r="C1612" s="9"/>
      <c r="D1612" s="9"/>
      <c r="E1612" s="9"/>
      <c r="F1612" s="9"/>
      <c r="G1612" s="9"/>
      <c r="H1612" s="9"/>
      <c r="I1612" s="9"/>
      <c r="J1612" s="9"/>
    </row>
    <row r="1613" spans="1:10" ht="12.75">
      <c r="A1613" s="9"/>
      <c r="B1613" s="9"/>
      <c r="C1613" s="9"/>
      <c r="D1613" s="9"/>
      <c r="E1613" s="9"/>
      <c r="F1613" s="9"/>
      <c r="G1613" s="9"/>
      <c r="H1613" s="9"/>
      <c r="I1613" s="9"/>
      <c r="J1613" s="9"/>
    </row>
    <row r="1614" spans="1:10" ht="12.75">
      <c r="A1614" s="9"/>
      <c r="B1614" s="9"/>
      <c r="C1614" s="9"/>
      <c r="D1614" s="9"/>
      <c r="E1614" s="9"/>
      <c r="F1614" s="9"/>
      <c r="G1614" s="9"/>
      <c r="H1614" s="9"/>
      <c r="I1614" s="9"/>
      <c r="J1614" s="9"/>
    </row>
    <row r="1615" spans="1:10" ht="12.75">
      <c r="A1615" s="9"/>
      <c r="B1615" s="9"/>
      <c r="C1615" s="9"/>
      <c r="D1615" s="9"/>
      <c r="E1615" s="9"/>
      <c r="F1615" s="9"/>
      <c r="G1615" s="9"/>
      <c r="H1615" s="9"/>
      <c r="I1615" s="9"/>
      <c r="J1615" s="9"/>
    </row>
    <row r="1616" spans="1:10" ht="12.75">
      <c r="A1616" s="9"/>
      <c r="B1616" s="9"/>
      <c r="C1616" s="9"/>
      <c r="D1616" s="9"/>
      <c r="E1616" s="9"/>
      <c r="F1616" s="9"/>
      <c r="G1616" s="9"/>
      <c r="H1616" s="9"/>
      <c r="I1616" s="9"/>
      <c r="J1616" s="9"/>
    </row>
    <row r="1617" spans="1:10" ht="12.75">
      <c r="A1617" s="9"/>
      <c r="B1617" s="9"/>
      <c r="C1617" s="9"/>
      <c r="D1617" s="9"/>
      <c r="E1617" s="9"/>
      <c r="F1617" s="9"/>
      <c r="G1617" s="9"/>
      <c r="H1617" s="9"/>
      <c r="I1617" s="9"/>
      <c r="J1617" s="9"/>
    </row>
    <row r="1618" spans="1:10" ht="12.75">
      <c r="A1618" s="9"/>
      <c r="B1618" s="9"/>
      <c r="C1618" s="9"/>
      <c r="D1618" s="9"/>
      <c r="E1618" s="9"/>
      <c r="F1618" s="9"/>
      <c r="G1618" s="9"/>
      <c r="H1618" s="9"/>
      <c r="I1618" s="9"/>
      <c r="J1618" s="9"/>
    </row>
    <row r="1619" spans="1:10" ht="12.75">
      <c r="A1619" s="9"/>
      <c r="B1619" s="9"/>
      <c r="C1619" s="9"/>
      <c r="D1619" s="9"/>
      <c r="E1619" s="9"/>
      <c r="F1619" s="9"/>
      <c r="G1619" s="9"/>
      <c r="H1619" s="9"/>
      <c r="I1619" s="9"/>
      <c r="J1619" s="9"/>
    </row>
    <row r="1620" spans="1:10" ht="12.75">
      <c r="A1620" s="9"/>
      <c r="B1620" s="9"/>
      <c r="C1620" s="9"/>
      <c r="D1620" s="9"/>
      <c r="E1620" s="9"/>
      <c r="F1620" s="9"/>
      <c r="G1620" s="9"/>
      <c r="H1620" s="9"/>
      <c r="I1620" s="9"/>
      <c r="J1620" s="9"/>
    </row>
    <row r="1621" spans="1:10" ht="12.75">
      <c r="A1621" s="9"/>
      <c r="B1621" s="9"/>
      <c r="C1621" s="9"/>
      <c r="D1621" s="9"/>
      <c r="E1621" s="9"/>
      <c r="F1621" s="9"/>
      <c r="G1621" s="9"/>
      <c r="H1621" s="9"/>
      <c r="I1621" s="9"/>
      <c r="J1621" s="9"/>
    </row>
    <row r="1622" spans="1:10" ht="12.75">
      <c r="A1622" s="9"/>
      <c r="B1622" s="9"/>
      <c r="C1622" s="9"/>
      <c r="D1622" s="9"/>
      <c r="E1622" s="9"/>
      <c r="F1622" s="9"/>
      <c r="G1622" s="9"/>
      <c r="H1622" s="9"/>
      <c r="I1622" s="9"/>
      <c r="J1622" s="9"/>
    </row>
    <row r="1623" spans="1:10" ht="12.75">
      <c r="A1623" s="9"/>
      <c r="B1623" s="9"/>
      <c r="C1623" s="9"/>
      <c r="D1623" s="9"/>
      <c r="E1623" s="9"/>
      <c r="F1623" s="9"/>
      <c r="G1623" s="9"/>
      <c r="H1623" s="9"/>
      <c r="I1623" s="9"/>
      <c r="J1623" s="9"/>
    </row>
    <row r="1624" spans="1:10" ht="12.75">
      <c r="A1624" s="9"/>
      <c r="B1624" s="9"/>
      <c r="C1624" s="9"/>
      <c r="D1624" s="9"/>
      <c r="E1624" s="9"/>
      <c r="F1624" s="9"/>
      <c r="G1624" s="9"/>
      <c r="H1624" s="9"/>
      <c r="I1624" s="9"/>
      <c r="J1624" s="9"/>
    </row>
    <row r="1625" spans="1:10" ht="12.75">
      <c r="A1625" s="9"/>
      <c r="B1625" s="9"/>
      <c r="C1625" s="9"/>
      <c r="D1625" s="9"/>
      <c r="E1625" s="9"/>
      <c r="F1625" s="9"/>
      <c r="G1625" s="9"/>
      <c r="H1625" s="9"/>
      <c r="I1625" s="9"/>
      <c r="J1625" s="9"/>
    </row>
    <row r="1626" spans="1:10" ht="12.75">
      <c r="A1626" s="9"/>
      <c r="B1626" s="9"/>
      <c r="C1626" s="9"/>
      <c r="D1626" s="9"/>
      <c r="E1626" s="9"/>
      <c r="F1626" s="9"/>
      <c r="G1626" s="9"/>
      <c r="H1626" s="9"/>
      <c r="I1626" s="9"/>
      <c r="J1626" s="9"/>
    </row>
    <row r="1627" spans="1:10" ht="12.75">
      <c r="A1627" s="9"/>
      <c r="B1627" s="9"/>
      <c r="C1627" s="9"/>
      <c r="D1627" s="9"/>
      <c r="E1627" s="9"/>
      <c r="F1627" s="9"/>
      <c r="G1627" s="9"/>
      <c r="H1627" s="9"/>
      <c r="I1627" s="9"/>
      <c r="J1627" s="9"/>
    </row>
    <row r="1628" spans="1:10" ht="12.75">
      <c r="A1628" s="9"/>
      <c r="B1628" s="9"/>
      <c r="C1628" s="9"/>
      <c r="D1628" s="9"/>
      <c r="E1628" s="9"/>
      <c r="F1628" s="9"/>
      <c r="G1628" s="9"/>
      <c r="H1628" s="9"/>
      <c r="I1628" s="9"/>
      <c r="J1628" s="9"/>
    </row>
    <row r="1629" spans="1:10" ht="12.75">
      <c r="A1629" s="9"/>
      <c r="B1629" s="9"/>
      <c r="C1629" s="9"/>
      <c r="D1629" s="9"/>
      <c r="E1629" s="9"/>
      <c r="F1629" s="9"/>
      <c r="G1629" s="9"/>
      <c r="H1629" s="9"/>
      <c r="I1629" s="9"/>
      <c r="J1629" s="9"/>
    </row>
    <row r="1630" spans="1:10" ht="12.75">
      <c r="A1630" s="9"/>
      <c r="B1630" s="9"/>
      <c r="C1630" s="9"/>
      <c r="D1630" s="9"/>
      <c r="E1630" s="9"/>
      <c r="F1630" s="9"/>
      <c r="G1630" s="9"/>
      <c r="H1630" s="9"/>
      <c r="I1630" s="9"/>
      <c r="J1630" s="9"/>
    </row>
    <row r="1631" spans="1:10" ht="12.75">
      <c r="A1631" s="9"/>
      <c r="B1631" s="9"/>
      <c r="C1631" s="9"/>
      <c r="D1631" s="9"/>
      <c r="E1631" s="9"/>
      <c r="F1631" s="9"/>
      <c r="G1631" s="9"/>
      <c r="H1631" s="9"/>
      <c r="I1631" s="9"/>
      <c r="J1631" s="9"/>
    </row>
    <row r="1632" spans="1:10" ht="12.75">
      <c r="A1632" s="9"/>
      <c r="B1632" s="9"/>
      <c r="C1632" s="9"/>
      <c r="D1632" s="9"/>
      <c r="E1632" s="9"/>
      <c r="F1632" s="9"/>
      <c r="G1632" s="9"/>
      <c r="H1632" s="9"/>
      <c r="I1632" s="9"/>
      <c r="J1632" s="9"/>
    </row>
    <row r="1633" spans="1:10" ht="12.75">
      <c r="A1633" s="9"/>
      <c r="B1633" s="9"/>
      <c r="C1633" s="9"/>
      <c r="D1633" s="9"/>
      <c r="E1633" s="9"/>
      <c r="F1633" s="9"/>
      <c r="G1633" s="9"/>
      <c r="H1633" s="9"/>
      <c r="I1633" s="9"/>
      <c r="J1633" s="9"/>
    </row>
    <row r="1634" spans="1:10" ht="12.75">
      <c r="A1634" s="9"/>
      <c r="B1634" s="9"/>
      <c r="C1634" s="9"/>
      <c r="D1634" s="9"/>
      <c r="E1634" s="9"/>
      <c r="F1634" s="9"/>
      <c r="G1634" s="9"/>
      <c r="H1634" s="9"/>
      <c r="I1634" s="9"/>
      <c r="J1634" s="9"/>
    </row>
    <row r="1635" spans="1:10" ht="12.75">
      <c r="A1635" s="9"/>
      <c r="B1635" s="9"/>
      <c r="C1635" s="9"/>
      <c r="D1635" s="9"/>
      <c r="E1635" s="9"/>
      <c r="F1635" s="9"/>
      <c r="G1635" s="9"/>
      <c r="H1635" s="9"/>
      <c r="I1635" s="9"/>
      <c r="J1635" s="9"/>
    </row>
    <row r="1636" spans="1:10" ht="12.75">
      <c r="A1636" s="9"/>
      <c r="B1636" s="9"/>
      <c r="C1636" s="9"/>
      <c r="D1636" s="9"/>
      <c r="E1636" s="9"/>
      <c r="F1636" s="9"/>
      <c r="G1636" s="9"/>
      <c r="H1636" s="9"/>
      <c r="I1636" s="9"/>
      <c r="J1636" s="9"/>
    </row>
    <row r="1637" spans="1:10" ht="12.75">
      <c r="A1637" s="9"/>
      <c r="B1637" s="9"/>
      <c r="C1637" s="9"/>
      <c r="D1637" s="9"/>
      <c r="E1637" s="9"/>
      <c r="F1637" s="9"/>
      <c r="G1637" s="9"/>
      <c r="H1637" s="9"/>
      <c r="I1637" s="9"/>
      <c r="J1637" s="9"/>
    </row>
    <row r="1638" spans="1:10" ht="12.75">
      <c r="A1638" s="9"/>
      <c r="B1638" s="9"/>
      <c r="C1638" s="9"/>
      <c r="D1638" s="9"/>
      <c r="E1638" s="9"/>
      <c r="F1638" s="9"/>
      <c r="G1638" s="9"/>
      <c r="H1638" s="9"/>
      <c r="I1638" s="9"/>
      <c r="J1638" s="9"/>
    </row>
    <row r="1639" spans="1:10" ht="12.75">
      <c r="A1639" s="9"/>
      <c r="B1639" s="9"/>
      <c r="C1639" s="9"/>
      <c r="D1639" s="9"/>
      <c r="E1639" s="9"/>
      <c r="F1639" s="9"/>
      <c r="G1639" s="9"/>
      <c r="H1639" s="9"/>
      <c r="I1639" s="9"/>
      <c r="J1639" s="9"/>
    </row>
    <row r="1640" spans="1:10" ht="12.75">
      <c r="A1640" s="9"/>
      <c r="B1640" s="9"/>
      <c r="C1640" s="9"/>
      <c r="D1640" s="9"/>
      <c r="E1640" s="9"/>
      <c r="F1640" s="9"/>
      <c r="G1640" s="9"/>
      <c r="H1640" s="9"/>
      <c r="I1640" s="9"/>
      <c r="J1640" s="9"/>
    </row>
    <row r="1641" spans="1:10" ht="12.75">
      <c r="A1641" s="9"/>
      <c r="B1641" s="9"/>
      <c r="C1641" s="9"/>
      <c r="D1641" s="9"/>
      <c r="E1641" s="9"/>
      <c r="F1641" s="9"/>
      <c r="G1641" s="9"/>
      <c r="H1641" s="9"/>
      <c r="I1641" s="9"/>
      <c r="J1641" s="9"/>
    </row>
    <row r="1642" spans="1:10" ht="12.75">
      <c r="A1642" s="9"/>
      <c r="B1642" s="9"/>
      <c r="C1642" s="9"/>
      <c r="D1642" s="9"/>
      <c r="E1642" s="9"/>
      <c r="F1642" s="9"/>
      <c r="G1642" s="9"/>
      <c r="H1642" s="9"/>
      <c r="I1642" s="9"/>
      <c r="J1642" s="9"/>
    </row>
    <row r="1643" spans="1:10" ht="12.75">
      <c r="A1643" s="9"/>
      <c r="B1643" s="9"/>
      <c r="C1643" s="9"/>
      <c r="D1643" s="9"/>
      <c r="E1643" s="9"/>
      <c r="F1643" s="9"/>
      <c r="G1643" s="9"/>
      <c r="H1643" s="9"/>
      <c r="I1643" s="9"/>
      <c r="J1643" s="9"/>
    </row>
    <row r="1644" spans="1:10" ht="12.75">
      <c r="A1644" s="9"/>
      <c r="B1644" s="9"/>
      <c r="C1644" s="9"/>
      <c r="D1644" s="9"/>
      <c r="E1644" s="9"/>
      <c r="F1644" s="9"/>
      <c r="G1644" s="9"/>
      <c r="H1644" s="9"/>
      <c r="I1644" s="9"/>
      <c r="J1644" s="9"/>
    </row>
    <row r="1645" spans="1:10" ht="12.75">
      <c r="A1645" s="9"/>
      <c r="B1645" s="9"/>
      <c r="C1645" s="9"/>
      <c r="D1645" s="9"/>
      <c r="E1645" s="9"/>
      <c r="F1645" s="9"/>
      <c r="G1645" s="9"/>
      <c r="H1645" s="9"/>
      <c r="I1645" s="9"/>
      <c r="J1645" s="9"/>
    </row>
    <row r="1646" spans="1:10" ht="12.75">
      <c r="A1646" s="9"/>
      <c r="B1646" s="9"/>
      <c r="C1646" s="9"/>
      <c r="D1646" s="9"/>
      <c r="E1646" s="9"/>
      <c r="F1646" s="9"/>
      <c r="G1646" s="9"/>
      <c r="H1646" s="9"/>
      <c r="I1646" s="9"/>
      <c r="J1646" s="9"/>
    </row>
    <row r="1647" spans="1:10" ht="12.75">
      <c r="A1647" s="9"/>
      <c r="B1647" s="9"/>
      <c r="C1647" s="9"/>
      <c r="D1647" s="9"/>
      <c r="E1647" s="9"/>
      <c r="F1647" s="9"/>
      <c r="G1647" s="9"/>
      <c r="H1647" s="9"/>
      <c r="I1647" s="9"/>
      <c r="J1647" s="9"/>
    </row>
    <row r="1648" spans="1:10" ht="12.75">
      <c r="A1648" s="9"/>
      <c r="B1648" s="9"/>
      <c r="C1648" s="9"/>
      <c r="D1648" s="9"/>
      <c r="E1648" s="9"/>
      <c r="F1648" s="9"/>
      <c r="G1648" s="9"/>
      <c r="H1648" s="9"/>
      <c r="I1648" s="9"/>
      <c r="J1648" s="9"/>
    </row>
    <row r="1649" spans="1:10" ht="12.75">
      <c r="A1649" s="9"/>
      <c r="B1649" s="9"/>
      <c r="C1649" s="9"/>
      <c r="D1649" s="9"/>
      <c r="E1649" s="9"/>
      <c r="F1649" s="9"/>
      <c r="G1649" s="9"/>
      <c r="H1649" s="9"/>
      <c r="I1649" s="9"/>
      <c r="J1649" s="9"/>
    </row>
    <row r="1650" spans="1:10" ht="12.75">
      <c r="A1650" s="9"/>
      <c r="B1650" s="9"/>
      <c r="C1650" s="9"/>
      <c r="D1650" s="9"/>
      <c r="E1650" s="9"/>
      <c r="F1650" s="9"/>
      <c r="G1650" s="9"/>
      <c r="H1650" s="9"/>
      <c r="I1650" s="9"/>
      <c r="J1650" s="9"/>
    </row>
    <row r="1651" spans="1:10" ht="12.75">
      <c r="A1651" s="9"/>
      <c r="B1651" s="9"/>
      <c r="C1651" s="9"/>
      <c r="D1651" s="9"/>
      <c r="E1651" s="9"/>
      <c r="F1651" s="9"/>
      <c r="G1651" s="9"/>
      <c r="H1651" s="9"/>
      <c r="I1651" s="9"/>
      <c r="J1651" s="9"/>
    </row>
    <row r="1652" spans="1:10" ht="12.75">
      <c r="A1652" s="9"/>
      <c r="B1652" s="9"/>
      <c r="C1652" s="9"/>
      <c r="D1652" s="9"/>
      <c r="E1652" s="9"/>
      <c r="F1652" s="9"/>
      <c r="G1652" s="9"/>
      <c r="H1652" s="9"/>
      <c r="I1652" s="9"/>
      <c r="J1652" s="9"/>
    </row>
    <row r="1653" spans="1:10" ht="12.75">
      <c r="A1653" s="9"/>
      <c r="B1653" s="9"/>
      <c r="C1653" s="9"/>
      <c r="D1653" s="9"/>
      <c r="E1653" s="9"/>
      <c r="F1653" s="9"/>
      <c r="G1653" s="9"/>
      <c r="H1653" s="9"/>
      <c r="I1653" s="9"/>
      <c r="J1653" s="9"/>
    </row>
    <row r="1654" spans="1:10" ht="12.7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ht="12.7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ht="12.7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ht="12.75">
      <c r="A1657" s="9"/>
      <c r="B1657" s="9"/>
      <c r="C1657" s="9"/>
      <c r="D1657" s="9"/>
      <c r="E1657" s="9"/>
      <c r="F1657" s="9"/>
      <c r="G1657" s="9"/>
      <c r="H1657" s="9"/>
      <c r="I1657" s="9"/>
      <c r="J1657" s="9"/>
    </row>
    <row r="1658" spans="1:10" ht="12.75">
      <c r="A1658" s="9"/>
      <c r="B1658" s="9"/>
      <c r="C1658" s="9"/>
      <c r="D1658" s="9"/>
      <c r="E1658" s="9"/>
      <c r="F1658" s="9"/>
      <c r="G1658" s="9"/>
      <c r="H1658" s="9"/>
      <c r="I1658" s="9"/>
      <c r="J1658" s="9"/>
    </row>
    <row r="1659" spans="1:10" ht="12.75">
      <c r="A1659" s="9"/>
      <c r="B1659" s="9"/>
      <c r="C1659" s="9"/>
      <c r="D1659" s="9"/>
      <c r="E1659" s="9"/>
      <c r="F1659" s="9"/>
      <c r="G1659" s="9"/>
      <c r="H1659" s="9"/>
      <c r="I1659" s="9"/>
      <c r="J1659" s="9"/>
    </row>
    <row r="1660" spans="1:10" ht="12.75">
      <c r="A1660" s="9"/>
      <c r="B1660" s="9"/>
      <c r="C1660" s="9"/>
      <c r="D1660" s="9"/>
      <c r="E1660" s="9"/>
      <c r="F1660" s="9"/>
      <c r="G1660" s="9"/>
      <c r="H1660" s="9"/>
      <c r="I1660" s="9"/>
      <c r="J1660" s="9"/>
    </row>
    <row r="1661" spans="1:10" ht="12.75">
      <c r="A1661" s="9"/>
      <c r="B1661" s="9"/>
      <c r="C1661" s="9"/>
      <c r="D1661" s="9"/>
      <c r="E1661" s="9"/>
      <c r="F1661" s="9"/>
      <c r="G1661" s="9"/>
      <c r="H1661" s="9"/>
      <c r="I1661" s="9"/>
      <c r="J1661" s="9"/>
    </row>
    <row r="1662" spans="1:10" ht="12.75">
      <c r="A1662" s="9"/>
      <c r="B1662" s="9"/>
      <c r="C1662" s="9"/>
      <c r="D1662" s="9"/>
      <c r="E1662" s="9"/>
      <c r="F1662" s="9"/>
      <c r="G1662" s="9"/>
      <c r="H1662" s="9"/>
      <c r="I1662" s="9"/>
      <c r="J1662" s="9"/>
    </row>
    <row r="1663" spans="1:10" ht="12.75">
      <c r="A1663" s="9"/>
      <c r="B1663" s="9"/>
      <c r="C1663" s="9"/>
      <c r="D1663" s="9"/>
      <c r="E1663" s="9"/>
      <c r="F1663" s="9"/>
      <c r="G1663" s="9"/>
      <c r="H1663" s="9"/>
      <c r="I1663" s="9"/>
      <c r="J1663" s="9"/>
    </row>
    <row r="1664" spans="1:10" ht="12.75">
      <c r="A1664" s="9"/>
      <c r="B1664" s="9"/>
      <c r="C1664" s="9"/>
      <c r="D1664" s="9"/>
      <c r="E1664" s="9"/>
      <c r="F1664" s="9"/>
      <c r="G1664" s="9"/>
      <c r="H1664" s="9"/>
      <c r="I1664" s="9"/>
      <c r="J1664" s="9"/>
    </row>
    <row r="1665" spans="1:10" ht="12.75">
      <c r="A1665" s="9"/>
      <c r="B1665" s="9"/>
      <c r="C1665" s="9"/>
      <c r="D1665" s="9"/>
      <c r="E1665" s="9"/>
      <c r="F1665" s="9"/>
      <c r="G1665" s="9"/>
      <c r="H1665" s="9"/>
      <c r="I1665" s="9"/>
      <c r="J1665" s="9"/>
    </row>
    <row r="1666" spans="1:10" ht="12.75">
      <c r="A1666" s="9"/>
      <c r="B1666" s="9"/>
      <c r="C1666" s="9"/>
      <c r="D1666" s="9"/>
      <c r="E1666" s="9"/>
      <c r="F1666" s="9"/>
      <c r="G1666" s="9"/>
      <c r="H1666" s="9"/>
      <c r="I1666" s="9"/>
      <c r="J1666" s="9"/>
    </row>
    <row r="1667" spans="1:10" ht="12.75">
      <c r="A1667" s="9"/>
      <c r="B1667" s="9"/>
      <c r="C1667" s="9"/>
      <c r="D1667" s="9"/>
      <c r="E1667" s="9"/>
      <c r="F1667" s="9"/>
      <c r="G1667" s="9"/>
      <c r="H1667" s="9"/>
      <c r="I1667" s="9"/>
      <c r="J1667" s="9"/>
    </row>
    <row r="1668" spans="1:10" ht="12.75">
      <c r="A1668" s="9"/>
      <c r="B1668" s="9"/>
      <c r="C1668" s="9"/>
      <c r="D1668" s="9"/>
      <c r="E1668" s="9"/>
      <c r="F1668" s="9"/>
      <c r="G1668" s="9"/>
      <c r="H1668" s="9"/>
      <c r="I1668" s="9"/>
      <c r="J1668" s="9"/>
    </row>
    <row r="1669" spans="1:10" ht="12.75">
      <c r="A1669" s="9"/>
      <c r="B1669" s="9"/>
      <c r="C1669" s="9"/>
      <c r="D1669" s="9"/>
      <c r="E1669" s="9"/>
      <c r="F1669" s="9"/>
      <c r="G1669" s="9"/>
      <c r="H1669" s="9"/>
      <c r="I1669" s="9"/>
      <c r="J1669" s="9"/>
    </row>
    <row r="1670" spans="1:10" ht="12.75">
      <c r="A1670" s="9"/>
      <c r="B1670" s="9"/>
      <c r="C1670" s="9"/>
      <c r="D1670" s="9"/>
      <c r="E1670" s="9"/>
      <c r="F1670" s="9"/>
      <c r="G1670" s="9"/>
      <c r="H1670" s="9"/>
      <c r="I1670" s="9"/>
      <c r="J1670" s="9"/>
    </row>
    <row r="1671" spans="1:10" ht="12.75">
      <c r="A1671" s="9"/>
      <c r="B1671" s="9"/>
      <c r="C1671" s="9"/>
      <c r="D1671" s="9"/>
      <c r="E1671" s="9"/>
      <c r="F1671" s="9"/>
      <c r="G1671" s="9"/>
      <c r="H1671" s="9"/>
      <c r="I1671" s="9"/>
      <c r="J1671" s="9"/>
    </row>
    <row r="1672" spans="1:10" ht="12.75">
      <c r="A1672" s="9"/>
      <c r="B1672" s="9"/>
      <c r="C1672" s="9"/>
      <c r="D1672" s="9"/>
      <c r="E1672" s="9"/>
      <c r="F1672" s="9"/>
      <c r="G1672" s="9"/>
      <c r="H1672" s="9"/>
      <c r="I1672" s="9"/>
      <c r="J1672" s="9"/>
    </row>
    <row r="1673" spans="1:10" ht="12.75">
      <c r="A1673" s="9"/>
      <c r="B1673" s="9"/>
      <c r="C1673" s="9"/>
      <c r="D1673" s="9"/>
      <c r="E1673" s="9"/>
      <c r="F1673" s="9"/>
      <c r="G1673" s="9"/>
      <c r="H1673" s="9"/>
      <c r="I1673" s="9"/>
      <c r="J1673" s="9"/>
    </row>
    <row r="1674" spans="1:10" ht="12.75">
      <c r="A1674" s="9"/>
      <c r="B1674" s="9"/>
      <c r="C1674" s="9"/>
      <c r="D1674" s="9"/>
      <c r="E1674" s="9"/>
      <c r="F1674" s="9"/>
      <c r="G1674" s="9"/>
      <c r="H1674" s="9"/>
      <c r="I1674" s="9"/>
      <c r="J1674" s="9"/>
    </row>
    <row r="1675" spans="1:10" ht="12.75">
      <c r="A1675" s="9"/>
      <c r="B1675" s="9"/>
      <c r="C1675" s="9"/>
      <c r="D1675" s="9"/>
      <c r="E1675" s="9"/>
      <c r="F1675" s="9"/>
      <c r="G1675" s="9"/>
      <c r="H1675" s="9"/>
      <c r="I1675" s="9"/>
      <c r="J1675" s="9"/>
    </row>
    <row r="1676" spans="1:10" ht="12.75">
      <c r="A1676" s="9"/>
      <c r="B1676" s="9"/>
      <c r="C1676" s="9"/>
      <c r="D1676" s="9"/>
      <c r="E1676" s="9"/>
      <c r="F1676" s="9"/>
      <c r="G1676" s="9"/>
      <c r="H1676" s="9"/>
      <c r="I1676" s="9"/>
      <c r="J1676" s="9"/>
    </row>
    <row r="1677" spans="1:10" ht="12.75">
      <c r="A1677" s="9"/>
      <c r="B1677" s="9"/>
      <c r="C1677" s="9"/>
      <c r="D1677" s="9"/>
      <c r="E1677" s="9"/>
      <c r="F1677" s="9"/>
      <c r="G1677" s="9"/>
      <c r="H1677" s="9"/>
      <c r="I1677" s="9"/>
      <c r="J1677" s="9"/>
    </row>
    <row r="1678" spans="1:10" ht="12.75">
      <c r="A1678" s="9"/>
      <c r="B1678" s="9"/>
      <c r="C1678" s="9"/>
      <c r="D1678" s="9"/>
      <c r="E1678" s="9"/>
      <c r="F1678" s="9"/>
      <c r="G1678" s="9"/>
      <c r="H1678" s="9"/>
      <c r="I1678" s="9"/>
      <c r="J1678" s="9"/>
    </row>
    <row r="1679" spans="1:10" ht="12.75">
      <c r="A1679" s="9"/>
      <c r="B1679" s="9"/>
      <c r="C1679" s="9"/>
      <c r="D1679" s="9"/>
      <c r="E1679" s="9"/>
      <c r="F1679" s="9"/>
      <c r="G1679" s="9"/>
      <c r="H1679" s="9"/>
      <c r="I1679" s="9"/>
      <c r="J1679" s="9"/>
    </row>
    <row r="1680" spans="1:10" ht="12.75">
      <c r="A1680" s="9"/>
      <c r="B1680" s="9"/>
      <c r="C1680" s="9"/>
      <c r="D1680" s="9"/>
      <c r="E1680" s="9"/>
      <c r="F1680" s="9"/>
      <c r="G1680" s="9"/>
      <c r="H1680" s="9"/>
      <c r="I1680" s="9"/>
      <c r="J1680" s="9"/>
    </row>
    <row r="1681" spans="1:10" ht="12.75">
      <c r="A1681" s="9"/>
      <c r="B1681" s="9"/>
      <c r="C1681" s="9"/>
      <c r="D1681" s="9"/>
      <c r="E1681" s="9"/>
      <c r="F1681" s="9"/>
      <c r="G1681" s="9"/>
      <c r="H1681" s="9"/>
      <c r="I1681" s="9"/>
      <c r="J1681" s="9"/>
    </row>
    <row r="1682" spans="1:10" ht="12.75">
      <c r="A1682" s="9"/>
      <c r="B1682" s="9"/>
      <c r="C1682" s="9"/>
      <c r="D1682" s="9"/>
      <c r="E1682" s="9"/>
      <c r="F1682" s="9"/>
      <c r="G1682" s="9"/>
      <c r="H1682" s="9"/>
      <c r="I1682" s="9"/>
      <c r="J1682" s="9"/>
    </row>
    <row r="1683" spans="1:10" ht="12.75">
      <c r="A1683" s="9"/>
      <c r="B1683" s="9"/>
      <c r="C1683" s="9"/>
      <c r="D1683" s="9"/>
      <c r="E1683" s="9"/>
      <c r="F1683" s="9"/>
      <c r="G1683" s="9"/>
      <c r="H1683" s="9"/>
      <c r="I1683" s="9"/>
      <c r="J1683" s="9"/>
    </row>
    <row r="1684" spans="1:10" ht="12.75">
      <c r="A1684" s="9"/>
      <c r="B1684" s="9"/>
      <c r="C1684" s="9"/>
      <c r="D1684" s="9"/>
      <c r="E1684" s="9"/>
      <c r="F1684" s="9"/>
      <c r="G1684" s="9"/>
      <c r="H1684" s="9"/>
      <c r="I1684" s="9"/>
      <c r="J1684" s="9"/>
    </row>
    <row r="1685" spans="1:10" ht="12.75">
      <c r="A1685" s="9"/>
      <c r="B1685" s="9"/>
      <c r="C1685" s="9"/>
      <c r="D1685" s="9"/>
      <c r="E1685" s="9"/>
      <c r="F1685" s="9"/>
      <c r="G1685" s="9"/>
      <c r="H1685" s="9"/>
      <c r="I1685" s="9"/>
      <c r="J1685" s="9"/>
    </row>
    <row r="1686" spans="1:10" ht="12.75">
      <c r="A1686" s="9"/>
      <c r="B1686" s="9"/>
      <c r="C1686" s="9"/>
      <c r="D1686" s="9"/>
      <c r="E1686" s="9"/>
      <c r="F1686" s="9"/>
      <c r="G1686" s="9"/>
      <c r="H1686" s="9"/>
      <c r="I1686" s="9"/>
      <c r="J1686" s="9"/>
    </row>
    <row r="1687" spans="1:10" ht="12.7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ht="12.7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ht="12.75">
      <c r="A1689" s="9"/>
      <c r="B1689" s="9"/>
      <c r="C1689" s="9"/>
      <c r="D1689" s="9"/>
      <c r="E1689" s="9"/>
      <c r="F1689" s="9"/>
      <c r="G1689" s="9"/>
      <c r="H1689" s="9"/>
      <c r="I1689" s="9"/>
      <c r="J1689" s="9"/>
    </row>
    <row r="1690" spans="1:10" ht="12.75">
      <c r="A1690" s="9"/>
      <c r="B1690" s="9"/>
      <c r="C1690" s="9"/>
      <c r="D1690" s="9"/>
      <c r="E1690" s="9"/>
      <c r="F1690" s="9"/>
      <c r="G1690" s="9"/>
      <c r="H1690" s="9"/>
      <c r="I1690" s="9"/>
      <c r="J1690" s="9"/>
    </row>
    <row r="1691" spans="1:10" ht="12.75">
      <c r="A1691" s="9"/>
      <c r="B1691" s="9"/>
      <c r="C1691" s="9"/>
      <c r="D1691" s="9"/>
      <c r="E1691" s="9"/>
      <c r="F1691" s="9"/>
      <c r="G1691" s="9"/>
      <c r="H1691" s="9"/>
      <c r="I1691" s="9"/>
      <c r="J1691" s="9"/>
    </row>
    <row r="1692" spans="1:10" ht="12.75">
      <c r="A1692" s="9"/>
      <c r="B1692" s="9"/>
      <c r="C1692" s="9"/>
      <c r="D1692" s="9"/>
      <c r="E1692" s="9"/>
      <c r="F1692" s="9"/>
      <c r="G1692" s="9"/>
      <c r="H1692" s="9"/>
      <c r="I1692" s="9"/>
      <c r="J1692" s="9"/>
    </row>
    <row r="1693" spans="1:10" ht="12.75">
      <c r="A1693" s="9"/>
      <c r="B1693" s="9"/>
      <c r="C1693" s="9"/>
      <c r="D1693" s="9"/>
      <c r="E1693" s="9"/>
      <c r="F1693" s="9"/>
      <c r="G1693" s="9"/>
      <c r="H1693" s="9"/>
      <c r="I1693" s="9"/>
      <c r="J1693" s="9"/>
    </row>
    <row r="1694" spans="1:10" ht="12.75">
      <c r="A1694" s="9"/>
      <c r="B1694" s="9"/>
      <c r="C1694" s="9"/>
      <c r="D1694" s="9"/>
      <c r="E1694" s="9"/>
      <c r="F1694" s="9"/>
      <c r="G1694" s="9"/>
      <c r="H1694" s="9"/>
      <c r="I1694" s="9"/>
      <c r="J1694" s="9"/>
    </row>
    <row r="1695" spans="1:10" ht="12.75">
      <c r="A1695" s="9"/>
      <c r="B1695" s="9"/>
      <c r="C1695" s="9"/>
      <c r="D1695" s="9"/>
      <c r="E1695" s="9"/>
      <c r="F1695" s="9"/>
      <c r="G1695" s="9"/>
      <c r="H1695" s="9"/>
      <c r="I1695" s="9"/>
      <c r="J1695" s="9"/>
    </row>
    <row r="1696" spans="1:10" ht="12.75">
      <c r="A1696" s="9"/>
      <c r="B1696" s="9"/>
      <c r="C1696" s="9"/>
      <c r="D1696" s="9"/>
      <c r="E1696" s="9"/>
      <c r="F1696" s="9"/>
      <c r="G1696" s="9"/>
      <c r="H1696" s="9"/>
      <c r="I1696" s="9"/>
      <c r="J1696" s="9"/>
    </row>
    <row r="1697" spans="1:10" ht="12.75">
      <c r="A1697" s="9"/>
      <c r="B1697" s="9"/>
      <c r="C1697" s="9"/>
      <c r="D1697" s="9"/>
      <c r="E1697" s="9"/>
      <c r="F1697" s="9"/>
      <c r="G1697" s="9"/>
      <c r="H1697" s="9"/>
      <c r="I1697" s="9"/>
      <c r="J1697" s="9"/>
    </row>
    <row r="1698" spans="1:10" ht="12.7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ht="12.7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ht="12.75">
      <c r="A1700" s="9"/>
      <c r="B1700" s="9"/>
      <c r="C1700" s="9"/>
      <c r="D1700" s="9"/>
      <c r="E1700" s="9"/>
      <c r="F1700" s="9"/>
      <c r="G1700" s="9"/>
      <c r="H1700" s="9"/>
      <c r="I1700" s="9"/>
      <c r="J1700" s="9"/>
    </row>
    <row r="1701" spans="1:10" ht="12.75">
      <c r="A1701" s="9"/>
      <c r="B1701" s="9"/>
      <c r="C1701" s="9"/>
      <c r="D1701" s="9"/>
      <c r="E1701" s="9"/>
      <c r="F1701" s="9"/>
      <c r="G1701" s="9"/>
      <c r="H1701" s="9"/>
      <c r="I1701" s="9"/>
      <c r="J1701" s="9"/>
    </row>
    <row r="1702" spans="1:10" ht="12.75">
      <c r="A1702" s="9"/>
      <c r="B1702" s="9"/>
      <c r="C1702" s="9"/>
      <c r="D1702" s="9"/>
      <c r="E1702" s="9"/>
      <c r="F1702" s="9"/>
      <c r="G1702" s="9"/>
      <c r="H1702" s="9"/>
      <c r="I1702" s="9"/>
      <c r="J1702" s="9"/>
    </row>
    <row r="1703" spans="1:10" ht="12.75">
      <c r="A1703" s="9"/>
      <c r="B1703" s="9"/>
      <c r="C1703" s="9"/>
      <c r="D1703" s="9"/>
      <c r="E1703" s="9"/>
      <c r="F1703" s="9"/>
      <c r="G1703" s="9"/>
      <c r="H1703" s="9"/>
      <c r="I1703" s="9"/>
      <c r="J1703" s="9"/>
    </row>
    <row r="1704" spans="1:10" ht="12.75">
      <c r="A1704" s="9"/>
      <c r="B1704" s="9"/>
      <c r="C1704" s="9"/>
      <c r="D1704" s="9"/>
      <c r="E1704" s="9"/>
      <c r="F1704" s="9"/>
      <c r="G1704" s="9"/>
      <c r="H1704" s="9"/>
      <c r="I1704" s="9"/>
      <c r="J1704" s="9"/>
    </row>
    <row r="1705" spans="1:10" ht="12.75">
      <c r="A1705" s="9"/>
      <c r="B1705" s="9"/>
      <c r="C1705" s="9"/>
      <c r="D1705" s="9"/>
      <c r="E1705" s="9"/>
      <c r="F1705" s="9"/>
      <c r="G1705" s="9"/>
      <c r="H1705" s="9"/>
      <c r="I1705" s="9"/>
      <c r="J1705" s="9"/>
    </row>
    <row r="1706" spans="1:10" ht="12.75">
      <c r="A1706" s="9"/>
      <c r="B1706" s="9"/>
      <c r="C1706" s="9"/>
      <c r="D1706" s="9"/>
      <c r="E1706" s="9"/>
      <c r="F1706" s="9"/>
      <c r="G1706" s="9"/>
      <c r="H1706" s="9"/>
      <c r="I1706" s="9"/>
      <c r="J1706" s="9"/>
    </row>
    <row r="1707" spans="1:10" ht="12.75">
      <c r="A1707" s="9"/>
      <c r="B1707" s="9"/>
      <c r="C1707" s="9"/>
      <c r="D1707" s="9"/>
      <c r="E1707" s="9"/>
      <c r="F1707" s="9"/>
      <c r="G1707" s="9"/>
      <c r="H1707" s="9"/>
      <c r="I1707" s="9"/>
      <c r="J1707" s="9"/>
    </row>
  </sheetData>
  <mergeCells count="4">
    <mergeCell ref="A1:H1"/>
    <mergeCell ref="D5:F5"/>
    <mergeCell ref="H5:J5"/>
    <mergeCell ref="A59:K59"/>
  </mergeCells>
  <printOptions/>
  <pageMargins left="0.1968503937007874" right="0.5905511811023623" top="0.3937007874015748" bottom="0.5905511811023623" header="0.5118110236220472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workbookViewId="0" topLeftCell="A2">
      <selection activeCell="C23" sqref="C23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32.7109375" style="2" customWidth="1"/>
    <col min="4" max="4" width="15.7109375" style="2" customWidth="1"/>
    <col min="5" max="5" width="2.7109375" style="2" customWidth="1"/>
    <col min="6" max="6" width="14.8515625" style="2" customWidth="1"/>
    <col min="7" max="7" width="2.7109375" style="2" customWidth="1"/>
    <col min="8" max="8" width="6.140625" style="2" customWidth="1"/>
    <col min="9" max="16384" width="8.8515625" style="2" customWidth="1"/>
  </cols>
  <sheetData>
    <row r="1" spans="1:8" ht="15.75">
      <c r="A1" s="52" t="s">
        <v>25</v>
      </c>
      <c r="B1" s="53"/>
      <c r="C1" s="53"/>
      <c r="D1" s="53"/>
      <c r="E1" s="53"/>
      <c r="F1" s="53"/>
      <c r="G1" s="53"/>
      <c r="H1" s="10"/>
    </row>
    <row r="2" spans="1:8" ht="12.75">
      <c r="A2" s="53" t="s">
        <v>3</v>
      </c>
      <c r="B2" s="53"/>
      <c r="C2" s="53"/>
      <c r="D2" s="53"/>
      <c r="E2" s="53"/>
      <c r="F2" s="53"/>
      <c r="G2" s="53"/>
      <c r="H2" s="10"/>
    </row>
    <row r="3" spans="1:8" ht="12.75">
      <c r="A3" s="10" t="s">
        <v>76</v>
      </c>
      <c r="B3" s="10"/>
      <c r="C3" s="10"/>
      <c r="D3" s="10"/>
      <c r="E3" s="10"/>
      <c r="F3" s="10"/>
      <c r="G3" s="10"/>
      <c r="H3" s="10"/>
    </row>
    <row r="5" spans="4:8" ht="12.75">
      <c r="D5" s="3" t="s">
        <v>2</v>
      </c>
      <c r="F5" s="3" t="s">
        <v>61</v>
      </c>
      <c r="G5" s="3"/>
      <c r="H5" s="3"/>
    </row>
    <row r="6" spans="4:8" ht="12.75">
      <c r="D6" s="28" t="s">
        <v>5</v>
      </c>
      <c r="F6" s="28" t="s">
        <v>62</v>
      </c>
      <c r="G6" s="3"/>
      <c r="H6" s="3"/>
    </row>
    <row r="7" spans="4:8" ht="12.75">
      <c r="D7" s="28" t="s">
        <v>74</v>
      </c>
      <c r="F7" s="28" t="s">
        <v>75</v>
      </c>
      <c r="G7" s="3"/>
      <c r="H7" s="3"/>
    </row>
    <row r="8" spans="4:8" ht="12.75">
      <c r="D8" s="3" t="s">
        <v>0</v>
      </c>
      <c r="F8" s="3" t="s">
        <v>0</v>
      </c>
      <c r="G8" s="1"/>
      <c r="H8" s="1"/>
    </row>
    <row r="9" spans="1:8" s="34" customFormat="1" ht="12.75">
      <c r="A9" s="33"/>
      <c r="D9" s="35"/>
      <c r="F9" s="35"/>
      <c r="G9" s="35"/>
      <c r="H9" s="35"/>
    </row>
    <row r="10" spans="1:8" s="34" customFormat="1" ht="12.75">
      <c r="A10" s="33" t="s">
        <v>80</v>
      </c>
      <c r="D10" s="35"/>
      <c r="F10" s="35"/>
      <c r="G10" s="35"/>
      <c r="H10" s="35"/>
    </row>
    <row r="11" spans="1:8" s="34" customFormat="1" ht="12.75">
      <c r="A11" s="33" t="s">
        <v>81</v>
      </c>
      <c r="D11" s="35"/>
      <c r="F11" s="35"/>
      <c r="G11" s="35"/>
      <c r="H11" s="35"/>
    </row>
    <row r="12" spans="1:8" s="34" customFormat="1" ht="12.75">
      <c r="A12" s="34" t="s">
        <v>82</v>
      </c>
      <c r="D12" s="35">
        <v>158149</v>
      </c>
      <c r="F12" s="35">
        <v>156828</v>
      </c>
      <c r="G12" s="35"/>
      <c r="H12" s="35"/>
    </row>
    <row r="13" spans="1:8" s="34" customFormat="1" ht="12.75">
      <c r="A13" s="34" t="s">
        <v>83</v>
      </c>
      <c r="D13" s="35">
        <v>7057</v>
      </c>
      <c r="F13" s="35">
        <v>7046</v>
      </c>
      <c r="G13" s="35"/>
      <c r="H13" s="35"/>
    </row>
    <row r="14" spans="1:8" s="34" customFormat="1" ht="12.75">
      <c r="A14" s="34" t="s">
        <v>84</v>
      </c>
      <c r="D14" s="35">
        <v>0</v>
      </c>
      <c r="F14" s="35">
        <v>0</v>
      </c>
      <c r="G14" s="35"/>
      <c r="H14" s="35"/>
    </row>
    <row r="15" spans="4:8" s="34" customFormat="1" ht="12.75">
      <c r="D15" s="36">
        <f>SUM(D12:D14)</f>
        <v>165206</v>
      </c>
      <c r="F15" s="36">
        <f>SUM(F12:F14)</f>
        <v>163874</v>
      </c>
      <c r="G15" s="35"/>
      <c r="H15" s="35"/>
    </row>
    <row r="16" spans="1:8" s="34" customFormat="1" ht="12.75">
      <c r="A16" s="33"/>
      <c r="D16" s="35"/>
      <c r="F16" s="35"/>
      <c r="G16" s="35"/>
      <c r="H16" s="35"/>
    </row>
    <row r="17" spans="1:8" s="34" customFormat="1" ht="12.75">
      <c r="A17" s="33" t="s">
        <v>85</v>
      </c>
      <c r="D17" s="35"/>
      <c r="F17" s="35"/>
      <c r="G17" s="35"/>
      <c r="H17" s="35"/>
    </row>
    <row r="18" spans="1:11" s="37" customFormat="1" ht="12.75">
      <c r="A18" s="37" t="s">
        <v>86</v>
      </c>
      <c r="D18" s="38">
        <v>43720</v>
      </c>
      <c r="F18" s="38">
        <v>50337</v>
      </c>
      <c r="G18" s="38"/>
      <c r="H18" s="38"/>
      <c r="I18" s="39"/>
      <c r="K18" s="39"/>
    </row>
    <row r="19" spans="1:12" s="37" customFormat="1" ht="12.75">
      <c r="A19" s="37" t="s">
        <v>87</v>
      </c>
      <c r="D19" s="38">
        <v>47929</v>
      </c>
      <c r="F19" s="38">
        <v>19499</v>
      </c>
      <c r="G19" s="38"/>
      <c r="H19" s="38"/>
      <c r="L19" s="39"/>
    </row>
    <row r="20" spans="1:13" s="37" customFormat="1" ht="12.75">
      <c r="A20" s="37" t="s">
        <v>88</v>
      </c>
      <c r="D20" s="38">
        <v>16727</v>
      </c>
      <c r="F20" s="38">
        <v>12281</v>
      </c>
      <c r="G20" s="38"/>
      <c r="H20" s="38"/>
      <c r="K20" s="39"/>
      <c r="L20" s="39"/>
      <c r="M20" s="39"/>
    </row>
    <row r="21" spans="1:8" s="37" customFormat="1" ht="12.75">
      <c r="A21" s="37" t="s">
        <v>89</v>
      </c>
      <c r="D21" s="38">
        <f>24752+1</f>
        <v>24753</v>
      </c>
      <c r="F21" s="38">
        <v>41453</v>
      </c>
      <c r="G21" s="38"/>
      <c r="H21" s="38"/>
    </row>
    <row r="22" spans="1:8" s="37" customFormat="1" ht="12.75">
      <c r="A22" s="37" t="s">
        <v>45</v>
      </c>
      <c r="D22" s="40">
        <v>11884</v>
      </c>
      <c r="F22" s="40">
        <v>8028</v>
      </c>
      <c r="G22" s="38"/>
      <c r="H22" s="38"/>
    </row>
    <row r="23" spans="4:8" s="37" customFormat="1" ht="12.75">
      <c r="D23" s="38">
        <f>SUM(D18:D22)</f>
        <v>145013</v>
      </c>
      <c r="F23" s="38">
        <f>SUM(F18:F22)</f>
        <v>131598</v>
      </c>
      <c r="G23" s="38"/>
      <c r="H23" s="38"/>
    </row>
    <row r="24" spans="1:8" s="37" customFormat="1" ht="13.5" thickBot="1">
      <c r="A24" s="41" t="s">
        <v>90</v>
      </c>
      <c r="D24" s="42">
        <f>D15+D23</f>
        <v>310219</v>
      </c>
      <c r="F24" s="42">
        <f>F15+F23</f>
        <v>295472</v>
      </c>
      <c r="G24" s="38"/>
      <c r="H24" s="38"/>
    </row>
    <row r="25" spans="4:8" s="37" customFormat="1" ht="13.5" thickTop="1">
      <c r="D25" s="38"/>
      <c r="F25" s="38"/>
      <c r="G25" s="38"/>
      <c r="H25" s="38"/>
    </row>
    <row r="26" spans="1:8" s="37" customFormat="1" ht="12.75">
      <c r="A26" s="41" t="s">
        <v>91</v>
      </c>
      <c r="D26" s="38"/>
      <c r="F26" s="38"/>
      <c r="G26" s="38"/>
      <c r="H26" s="38"/>
    </row>
    <row r="27" spans="1:8" s="37" customFormat="1" ht="12.75">
      <c r="A27" s="41" t="s">
        <v>92</v>
      </c>
      <c r="D27" s="38"/>
      <c r="F27" s="38"/>
      <c r="G27" s="38"/>
      <c r="H27" s="38"/>
    </row>
    <row r="28" spans="1:6" s="34" customFormat="1" ht="12.75">
      <c r="A28" s="34" t="s">
        <v>93</v>
      </c>
      <c r="D28" s="35">
        <v>164213</v>
      </c>
      <c r="F28" s="35">
        <v>164213</v>
      </c>
    </row>
    <row r="29" spans="1:6" s="34" customFormat="1" ht="12.75">
      <c r="A29" s="34" t="s">
        <v>94</v>
      </c>
      <c r="D29" s="35">
        <f>MASB26!J17</f>
        <v>72096</v>
      </c>
      <c r="F29" s="35">
        <v>64316</v>
      </c>
    </row>
    <row r="30" spans="1:6" s="34" customFormat="1" ht="12.75">
      <c r="A30" s="34" t="s">
        <v>95</v>
      </c>
      <c r="D30" s="40">
        <f>MASB26!F17+MASB26!H17</f>
        <v>235</v>
      </c>
      <c r="F30" s="40">
        <v>245</v>
      </c>
    </row>
    <row r="31" spans="4:10" s="34" customFormat="1" ht="12.75">
      <c r="D31" s="35">
        <f>SUM(D28:D30)</f>
        <v>236544</v>
      </c>
      <c r="F31" s="35">
        <f>SUM(F28:F30)</f>
        <v>228774</v>
      </c>
      <c r="I31" s="51">
        <f>MASB26!L17-D31</f>
        <v>0</v>
      </c>
      <c r="J31" s="51"/>
    </row>
    <row r="32" spans="1:6" s="34" customFormat="1" ht="12.75">
      <c r="A32" s="33" t="s">
        <v>96</v>
      </c>
      <c r="D32" s="35">
        <f>MASB26!N17</f>
        <v>573</v>
      </c>
      <c r="F32" s="35">
        <v>543</v>
      </c>
    </row>
    <row r="33" spans="1:10" s="34" customFormat="1" ht="12.75">
      <c r="A33" s="33" t="s">
        <v>97</v>
      </c>
      <c r="D33" s="36">
        <f>SUM(D31:D32)</f>
        <v>237117</v>
      </c>
      <c r="F33" s="36">
        <f>SUM(F31:F32)</f>
        <v>229317</v>
      </c>
      <c r="I33" s="51">
        <f>MASB26!P17-D33</f>
        <v>0</v>
      </c>
      <c r="J33" s="51"/>
    </row>
    <row r="34" spans="4:8" s="37" customFormat="1" ht="12.75">
      <c r="D34" s="38"/>
      <c r="F34" s="38"/>
      <c r="G34" s="38"/>
      <c r="H34" s="38"/>
    </row>
    <row r="35" spans="1:6" s="34" customFormat="1" ht="12.75">
      <c r="A35" s="33" t="s">
        <v>98</v>
      </c>
      <c r="D35" s="35"/>
      <c r="F35" s="35"/>
    </row>
    <row r="36" spans="1:6" s="34" customFormat="1" ht="12.75" hidden="1">
      <c r="A36" s="34" t="s">
        <v>99</v>
      </c>
      <c r="D36" s="35">
        <v>0</v>
      </c>
      <c r="F36" s="35">
        <v>0</v>
      </c>
    </row>
    <row r="37" spans="1:6" s="34" customFormat="1" ht="12.75" hidden="1">
      <c r="A37" s="34" t="s">
        <v>100</v>
      </c>
      <c r="D37" s="35">
        <v>0</v>
      </c>
      <c r="F37" s="35">
        <v>0</v>
      </c>
    </row>
    <row r="38" spans="1:6" s="34" customFormat="1" ht="12.75">
      <c r="A38" s="34" t="s">
        <v>101</v>
      </c>
      <c r="D38" s="40">
        <v>15055</v>
      </c>
      <c r="F38" s="40">
        <v>14960</v>
      </c>
    </row>
    <row r="39" spans="4:6" s="34" customFormat="1" ht="12.75">
      <c r="D39" s="36">
        <f>SUM(D36:D38)</f>
        <v>15055</v>
      </c>
      <c r="F39" s="36">
        <f>SUM(F36:F38)</f>
        <v>14960</v>
      </c>
    </row>
    <row r="40" s="34" customFormat="1" ht="12.75"/>
    <row r="41" spans="1:8" s="37" customFormat="1" ht="12.75">
      <c r="A41" s="41" t="s">
        <v>102</v>
      </c>
      <c r="D41" s="38"/>
      <c r="F41" s="38"/>
      <c r="G41" s="38"/>
      <c r="H41" s="38"/>
    </row>
    <row r="42" spans="1:11" s="37" customFormat="1" ht="12.75">
      <c r="A42" s="37" t="s">
        <v>103</v>
      </c>
      <c r="D42" s="38">
        <v>27969</v>
      </c>
      <c r="F42" s="38">
        <v>21055</v>
      </c>
      <c r="G42" s="38"/>
      <c r="H42" s="38"/>
      <c r="I42" s="39"/>
      <c r="K42" s="39"/>
    </row>
    <row r="43" spans="1:8" s="37" customFormat="1" ht="12.75">
      <c r="A43" s="37" t="s">
        <v>108</v>
      </c>
      <c r="D43" s="38">
        <v>23758</v>
      </c>
      <c r="F43" s="38">
        <v>26608</v>
      </c>
      <c r="G43" s="38"/>
      <c r="H43" s="38"/>
    </row>
    <row r="44" spans="1:8" s="37" customFormat="1" ht="12.75">
      <c r="A44" s="37" t="s">
        <v>104</v>
      </c>
      <c r="D44" s="38">
        <f>6297+11</f>
        <v>6308</v>
      </c>
      <c r="F44" s="38">
        <v>3520</v>
      </c>
      <c r="G44" s="38"/>
      <c r="H44" s="38"/>
    </row>
    <row r="45" spans="1:8" s="37" customFormat="1" ht="12.75">
      <c r="A45" s="37" t="s">
        <v>4</v>
      </c>
      <c r="D45" s="40">
        <v>12</v>
      </c>
      <c r="F45" s="40">
        <v>12</v>
      </c>
      <c r="G45" s="38"/>
      <c r="H45" s="38"/>
    </row>
    <row r="46" spans="4:8" s="37" customFormat="1" ht="12.75">
      <c r="D46" s="38">
        <f>SUM(D42:D45)</f>
        <v>58047</v>
      </c>
      <c r="F46" s="38">
        <f>SUM(F42:F45)</f>
        <v>51195</v>
      </c>
      <c r="G46" s="38"/>
      <c r="H46" s="38"/>
    </row>
    <row r="47" spans="1:8" s="37" customFormat="1" ht="12.75">
      <c r="A47" s="41" t="s">
        <v>105</v>
      </c>
      <c r="D47" s="36">
        <f>D39+D46</f>
        <v>73102</v>
      </c>
      <c r="F47" s="36">
        <f>F39+F46</f>
        <v>66155</v>
      </c>
      <c r="G47" s="38"/>
      <c r="H47" s="38"/>
    </row>
    <row r="48" spans="1:9" s="34" customFormat="1" ht="13.5" thickBot="1">
      <c r="A48" s="33" t="s">
        <v>106</v>
      </c>
      <c r="D48" s="42">
        <f>D33+D47</f>
        <v>310219</v>
      </c>
      <c r="F48" s="42">
        <f>F33+F47</f>
        <v>295472</v>
      </c>
      <c r="G48" s="35"/>
      <c r="H48" s="35"/>
      <c r="I48" s="13">
        <f>D48-D24</f>
        <v>0</v>
      </c>
    </row>
    <row r="49" spans="4:9" s="34" customFormat="1" ht="13.5" thickTop="1">
      <c r="D49" s="35"/>
      <c r="F49" s="35"/>
      <c r="G49" s="35"/>
      <c r="H49" s="35"/>
      <c r="I49" s="13">
        <f>F48-F24</f>
        <v>0</v>
      </c>
    </row>
    <row r="50" spans="1:6" s="34" customFormat="1" ht="12.75">
      <c r="A50" s="34" t="s">
        <v>107</v>
      </c>
      <c r="D50" s="43">
        <f>(D31-D13)/D28</f>
        <v>1.397495935157387</v>
      </c>
      <c r="F50" s="43">
        <f>(F31-F13)/F28</f>
        <v>1.3502463264175186</v>
      </c>
    </row>
    <row r="51" s="34" customFormat="1" ht="12.75"/>
    <row r="52" spans="1:12" ht="12.75">
      <c r="A52" s="25" t="s">
        <v>125</v>
      </c>
      <c r="B52" s="9"/>
      <c r="C52" s="9"/>
      <c r="D52" s="7"/>
      <c r="E52" s="7"/>
      <c r="F52" s="14"/>
      <c r="G52" s="7"/>
      <c r="H52" s="7"/>
      <c r="I52" s="7"/>
      <c r="J52" s="14"/>
      <c r="K52" s="9"/>
      <c r="L52" s="7"/>
    </row>
    <row r="53" spans="1:12" ht="12.75">
      <c r="A53" s="26" t="s">
        <v>127</v>
      </c>
      <c r="B53" s="9"/>
      <c r="C53" s="9"/>
      <c r="D53" s="7"/>
      <c r="E53" s="7"/>
      <c r="F53" s="14"/>
      <c r="G53" s="7"/>
      <c r="H53" s="7"/>
      <c r="I53" s="7"/>
      <c r="J53" s="14"/>
      <c r="K53" s="9"/>
      <c r="L53" s="7"/>
    </row>
    <row r="54" ht="12.75">
      <c r="A54" s="2"/>
    </row>
    <row r="63" spans="1:8" ht="12.75">
      <c r="A63" s="57">
        <v>2</v>
      </c>
      <c r="B63" s="57"/>
      <c r="C63" s="57"/>
      <c r="D63" s="57"/>
      <c r="E63" s="57"/>
      <c r="F63" s="57"/>
      <c r="G63" s="57"/>
      <c r="H63" s="57"/>
    </row>
    <row r="66" spans="1:8" ht="12.75">
      <c r="A66" s="57"/>
      <c r="B66" s="57"/>
      <c r="C66" s="57"/>
      <c r="D66" s="57"/>
      <c r="E66" s="57"/>
      <c r="F66" s="57"/>
      <c r="G66" s="57"/>
      <c r="H66" s="4"/>
    </row>
  </sheetData>
  <mergeCells count="4">
    <mergeCell ref="A1:G1"/>
    <mergeCell ref="A2:G2"/>
    <mergeCell ref="A66:G66"/>
    <mergeCell ref="A63:H63"/>
  </mergeCells>
  <printOptions/>
  <pageMargins left="0.1968503937007874" right="0.5905511811023623" top="0.3937007874015748" bottom="0.5905511811023623" header="0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75" zoomScaleSheetLayoutView="75" workbookViewId="0" topLeftCell="A28">
      <selection activeCell="D38" sqref="D38"/>
    </sheetView>
  </sheetViews>
  <sheetFormatPr defaultColWidth="9.140625" defaultRowHeight="12.75"/>
  <cols>
    <col min="1" max="1" width="3.00390625" style="2" customWidth="1"/>
    <col min="2" max="7" width="9.140625" style="2" customWidth="1"/>
    <col min="8" max="8" width="11.00390625" style="2" customWidth="1"/>
    <col min="9" max="9" width="2.7109375" style="2" customWidth="1"/>
    <col min="10" max="10" width="15.8515625" style="2" customWidth="1"/>
    <col min="11" max="16384" width="9.140625" style="2" customWidth="1"/>
  </cols>
  <sheetData>
    <row r="1" spans="1:8" ht="15.75">
      <c r="A1" s="52" t="s">
        <v>25</v>
      </c>
      <c r="B1" s="53"/>
      <c r="C1" s="53"/>
      <c r="D1" s="53"/>
      <c r="E1" s="53"/>
      <c r="F1" s="53"/>
      <c r="G1" s="53"/>
      <c r="H1" s="53"/>
    </row>
    <row r="2" ht="12.75">
      <c r="A2" s="1" t="s">
        <v>40</v>
      </c>
    </row>
    <row r="3" ht="12.75">
      <c r="A3" s="1" t="str">
        <f>+PL!A3</f>
        <v>For The Quarter Ended 30 June 2006</v>
      </c>
    </row>
    <row r="4" ht="6" customHeight="1">
      <c r="A4" s="1"/>
    </row>
    <row r="5" spans="8:10" ht="12.75">
      <c r="H5" s="11" t="s">
        <v>11</v>
      </c>
      <c r="J5" s="3" t="s">
        <v>31</v>
      </c>
    </row>
    <row r="6" spans="1:10" ht="12.75">
      <c r="A6" s="4"/>
      <c r="B6" s="4"/>
      <c r="H6" s="11" t="s">
        <v>34</v>
      </c>
      <c r="J6" s="3" t="s">
        <v>54</v>
      </c>
    </row>
    <row r="7" spans="1:10" ht="12.75">
      <c r="A7" s="4"/>
      <c r="B7" s="4"/>
      <c r="H7" s="11" t="s">
        <v>41</v>
      </c>
      <c r="J7" s="3" t="s">
        <v>55</v>
      </c>
    </row>
    <row r="8" spans="1:8" ht="6" customHeight="1">
      <c r="A8" s="4"/>
      <c r="B8" s="4"/>
      <c r="H8" s="11"/>
    </row>
    <row r="9" spans="1:10" ht="12.75">
      <c r="A9" s="4"/>
      <c r="B9" s="29"/>
      <c r="H9" s="23" t="s">
        <v>72</v>
      </c>
      <c r="J9" s="23" t="s">
        <v>67</v>
      </c>
    </row>
    <row r="10" spans="1:10" ht="12.75">
      <c r="A10" s="4"/>
      <c r="B10" s="29"/>
      <c r="H10" s="28" t="s">
        <v>0</v>
      </c>
      <c r="J10" s="28" t="s">
        <v>0</v>
      </c>
    </row>
    <row r="11" spans="1:8" ht="12.75">
      <c r="A11" s="1" t="s">
        <v>43</v>
      </c>
      <c r="H11" s="1"/>
    </row>
    <row r="12" ht="4.5" customHeight="1"/>
    <row r="13" spans="1:10" ht="12.75">
      <c r="A13" s="2" t="s">
        <v>49</v>
      </c>
      <c r="H13" s="5">
        <f>+PL!D25</f>
        <v>8002</v>
      </c>
      <c r="J13" s="5">
        <v>8202</v>
      </c>
    </row>
    <row r="14" ht="4.5" customHeight="1">
      <c r="H14" s="5"/>
    </row>
    <row r="15" spans="1:8" ht="12.75">
      <c r="A15" s="2" t="s">
        <v>44</v>
      </c>
      <c r="H15" s="5"/>
    </row>
    <row r="16" spans="2:10" ht="12.75">
      <c r="B16" s="2" t="s">
        <v>12</v>
      </c>
      <c r="H16" s="5">
        <v>2650</v>
      </c>
      <c r="J16" s="5">
        <v>2643</v>
      </c>
    </row>
    <row r="17" spans="2:10" ht="12.75">
      <c r="B17" s="2" t="s">
        <v>63</v>
      </c>
      <c r="H17" s="5">
        <v>0</v>
      </c>
      <c r="J17" s="5">
        <v>-66</v>
      </c>
    </row>
    <row r="18" spans="2:10" ht="12.75">
      <c r="B18" s="2" t="s">
        <v>13</v>
      </c>
      <c r="H18" s="5">
        <f>-PL!D23</f>
        <v>22</v>
      </c>
      <c r="J18" s="5">
        <v>201</v>
      </c>
    </row>
    <row r="19" spans="2:10" ht="12.75">
      <c r="B19" s="2" t="s">
        <v>14</v>
      </c>
      <c r="H19" s="5">
        <v>-156</v>
      </c>
      <c r="J19" s="5">
        <v>-49</v>
      </c>
    </row>
    <row r="20" spans="2:10" ht="12.75">
      <c r="B20" s="2" t="s">
        <v>119</v>
      </c>
      <c r="H20" s="5">
        <v>1</v>
      </c>
      <c r="J20" s="50">
        <v>0</v>
      </c>
    </row>
    <row r="21" spans="8:10" ht="4.5" customHeight="1">
      <c r="H21" s="8"/>
      <c r="J21" s="32"/>
    </row>
    <row r="22" spans="1:10" ht="12.75">
      <c r="A22" s="1" t="s">
        <v>50</v>
      </c>
      <c r="H22" s="5">
        <f>SUM(H13:H20)</f>
        <v>10519</v>
      </c>
      <c r="J22" s="5">
        <f>SUM(J13:J20)</f>
        <v>10931</v>
      </c>
    </row>
    <row r="23" ht="4.5" customHeight="1">
      <c r="H23" s="5"/>
    </row>
    <row r="24" spans="1:8" ht="12.75">
      <c r="A24" s="2" t="s">
        <v>15</v>
      </c>
      <c r="H24" s="5"/>
    </row>
    <row r="25" spans="2:10" ht="12.75">
      <c r="B25" s="2" t="s">
        <v>120</v>
      </c>
      <c r="H25" s="5">
        <f>6524+1</f>
        <v>6525</v>
      </c>
      <c r="J25" s="5">
        <v>-16921</v>
      </c>
    </row>
    <row r="26" spans="2:10" ht="12.75">
      <c r="B26" s="2" t="s">
        <v>57</v>
      </c>
      <c r="H26" s="5">
        <v>-33891</v>
      </c>
      <c r="J26" s="5">
        <v>2475</v>
      </c>
    </row>
    <row r="27" spans="2:10" ht="12.75">
      <c r="B27" s="2" t="s">
        <v>58</v>
      </c>
      <c r="H27" s="5">
        <v>1118</v>
      </c>
      <c r="J27" s="5">
        <v>-1271</v>
      </c>
    </row>
    <row r="28" spans="8:10" ht="4.5" customHeight="1">
      <c r="H28" s="8"/>
      <c r="J28" s="8"/>
    </row>
    <row r="29" spans="1:10" ht="12.75">
      <c r="A29" s="9"/>
      <c r="B29" s="9"/>
      <c r="H29" s="5">
        <f>SUM(H22:H27)</f>
        <v>-15729</v>
      </c>
      <c r="J29" s="5">
        <f>SUM(J22:J27)</f>
        <v>-4786</v>
      </c>
    </row>
    <row r="30" spans="1:10" ht="12.75">
      <c r="A30" s="9"/>
      <c r="B30" s="9"/>
      <c r="H30" s="5"/>
      <c r="J30" s="5"/>
    </row>
    <row r="31" spans="1:10" ht="12.75">
      <c r="A31" s="2" t="s">
        <v>16</v>
      </c>
      <c r="H31" s="5">
        <f>-H18</f>
        <v>-22</v>
      </c>
      <c r="J31" s="5">
        <f>-J18</f>
        <v>-201</v>
      </c>
    </row>
    <row r="32" spans="1:10" ht="12.75">
      <c r="A32" s="2" t="s">
        <v>56</v>
      </c>
      <c r="H32" s="5">
        <v>-191</v>
      </c>
      <c r="J32" s="5">
        <v>-228</v>
      </c>
    </row>
    <row r="33" spans="8:10" ht="4.5" customHeight="1">
      <c r="H33" s="8"/>
      <c r="J33" s="8"/>
    </row>
    <row r="34" spans="1:10" ht="12.75">
      <c r="A34" s="2" t="s">
        <v>71</v>
      </c>
      <c r="H34" s="5">
        <f>SUM(H29:H32)</f>
        <v>-15942</v>
      </c>
      <c r="J34" s="5">
        <f>SUM(J29:J32)</f>
        <v>-5215</v>
      </c>
    </row>
    <row r="35" spans="8:10" ht="4.5" customHeight="1">
      <c r="H35" s="5"/>
      <c r="J35" s="5"/>
    </row>
    <row r="36" spans="1:10" ht="12.75">
      <c r="A36" s="1" t="s">
        <v>17</v>
      </c>
      <c r="H36" s="7"/>
      <c r="J36" s="5"/>
    </row>
    <row r="37" spans="8:10" ht="4.5" customHeight="1">
      <c r="H37" s="8"/>
      <c r="J37" s="8"/>
    </row>
    <row r="38" spans="1:10" ht="12.75">
      <c r="A38" s="2" t="s">
        <v>18</v>
      </c>
      <c r="H38" s="6">
        <f>-H19</f>
        <v>156</v>
      </c>
      <c r="J38" s="6">
        <v>49</v>
      </c>
    </row>
    <row r="39" spans="1:10" ht="12.75">
      <c r="A39" s="2" t="s">
        <v>19</v>
      </c>
      <c r="H39" s="6">
        <v>0</v>
      </c>
      <c r="J39" s="6">
        <v>66</v>
      </c>
    </row>
    <row r="40" spans="1:10" ht="12.75">
      <c r="A40" s="2" t="s">
        <v>20</v>
      </c>
      <c r="H40" s="6">
        <v>-3972</v>
      </c>
      <c r="J40" s="6">
        <v>-694</v>
      </c>
    </row>
    <row r="41" spans="8:10" ht="4.5" customHeight="1">
      <c r="H41" s="30"/>
      <c r="J41" s="30"/>
    </row>
    <row r="42" spans="1:10" ht="12.75">
      <c r="A42" s="2" t="s">
        <v>121</v>
      </c>
      <c r="H42" s="5">
        <f>SUM(H38:H41)</f>
        <v>-3816</v>
      </c>
      <c r="J42" s="5">
        <f>SUM(J38:J41)</f>
        <v>-579</v>
      </c>
    </row>
    <row r="43" spans="8:10" ht="4.5" customHeight="1">
      <c r="H43" s="5"/>
      <c r="J43" s="5"/>
    </row>
    <row r="44" spans="1:10" ht="12.75">
      <c r="A44" s="1" t="s">
        <v>21</v>
      </c>
      <c r="H44" s="5"/>
      <c r="J44" s="7"/>
    </row>
    <row r="45" spans="8:10" ht="4.5" customHeight="1">
      <c r="H45" s="8"/>
      <c r="J45" s="8"/>
    </row>
    <row r="46" spans="1:10" ht="12.75">
      <c r="A46" s="2" t="s">
        <v>129</v>
      </c>
      <c r="H46" s="6">
        <v>6914</v>
      </c>
      <c r="J46" s="6">
        <v>-2328</v>
      </c>
    </row>
    <row r="47" spans="8:10" ht="4.5" customHeight="1">
      <c r="H47" s="30"/>
      <c r="J47" s="30"/>
    </row>
    <row r="48" spans="1:10" ht="12.75">
      <c r="A48" s="2" t="s">
        <v>122</v>
      </c>
      <c r="H48" s="5">
        <f>SUM(H46:H47)</f>
        <v>6914</v>
      </c>
      <c r="J48" s="5">
        <f>SUM(J46:J47)</f>
        <v>-2328</v>
      </c>
    </row>
    <row r="49" spans="1:10" ht="4.5" customHeight="1">
      <c r="A49" s="9"/>
      <c r="H49" s="8"/>
      <c r="J49" s="8"/>
    </row>
    <row r="50" spans="1:10" ht="12.75">
      <c r="A50" s="1" t="s">
        <v>123</v>
      </c>
      <c r="H50" s="5">
        <f>H42+H48+H34</f>
        <v>-12844</v>
      </c>
      <c r="J50" s="5">
        <f>J34+J42+J48</f>
        <v>-8122</v>
      </c>
    </row>
    <row r="51" spans="1:10" ht="12.75">
      <c r="A51" s="1" t="s">
        <v>22</v>
      </c>
      <c r="H51" s="5">
        <f>'BS'!F22+'BS'!F21-50</f>
        <v>49431</v>
      </c>
      <c r="J51" s="5">
        <v>22564</v>
      </c>
    </row>
    <row r="52" spans="8:10" ht="4.5" customHeight="1">
      <c r="H52" s="5"/>
      <c r="J52" s="5"/>
    </row>
    <row r="53" spans="1:10" ht="13.5" thickBot="1">
      <c r="A53" s="1" t="s">
        <v>23</v>
      </c>
      <c r="H53" s="16">
        <f>H50+H51</f>
        <v>36587</v>
      </c>
      <c r="J53" s="16">
        <f>SUM(J50:J52)</f>
        <v>14442</v>
      </c>
    </row>
    <row r="54" spans="1:10" ht="13.5" thickTop="1">
      <c r="A54" s="1"/>
      <c r="H54" s="7"/>
      <c r="J54" s="5"/>
    </row>
    <row r="55" spans="8:10" ht="12.75">
      <c r="H55" s="5"/>
      <c r="J55" s="5"/>
    </row>
    <row r="56" spans="1:10" ht="12.75">
      <c r="A56" s="1" t="s">
        <v>46</v>
      </c>
      <c r="H56" s="5"/>
      <c r="J56" s="5"/>
    </row>
    <row r="57" spans="1:10" ht="4.5" customHeight="1">
      <c r="A57" s="1"/>
      <c r="H57" s="5"/>
      <c r="J57" s="5"/>
    </row>
    <row r="58" spans="1:10" ht="12.75">
      <c r="A58" s="2" t="s">
        <v>47</v>
      </c>
      <c r="H58" s="5">
        <f>'BS'!D21</f>
        <v>24753</v>
      </c>
      <c r="J58" s="5">
        <v>50</v>
      </c>
    </row>
    <row r="59" spans="1:10" ht="12.75">
      <c r="A59" s="2" t="s">
        <v>45</v>
      </c>
      <c r="H59" s="7">
        <f>'BS'!D22</f>
        <v>11884</v>
      </c>
      <c r="I59" s="9"/>
      <c r="J59" s="7">
        <f>14441+1</f>
        <v>14442</v>
      </c>
    </row>
    <row r="60" spans="8:10" ht="4.5" customHeight="1">
      <c r="H60" s="8"/>
      <c r="J60" s="8"/>
    </row>
    <row r="61" spans="8:10" ht="12.75">
      <c r="H61" s="5">
        <f>SUM(H58:H59)</f>
        <v>36637</v>
      </c>
      <c r="J61" s="5">
        <f>SUM(J58:J60)</f>
        <v>14492</v>
      </c>
    </row>
    <row r="62" spans="1:10" ht="12.75">
      <c r="A62" s="2" t="s">
        <v>48</v>
      </c>
      <c r="H62" s="5">
        <f>-50</f>
        <v>-50</v>
      </c>
      <c r="J62" s="5">
        <v>-50</v>
      </c>
    </row>
    <row r="63" spans="8:13" ht="13.5" thickBot="1">
      <c r="H63" s="16">
        <f>H61+H62</f>
        <v>36587</v>
      </c>
      <c r="J63" s="16">
        <f>SUM(J61:J62)</f>
        <v>14442</v>
      </c>
      <c r="M63" s="13">
        <f>H53-H63</f>
        <v>0</v>
      </c>
    </row>
    <row r="64" ht="13.5" thickTop="1">
      <c r="H64" s="5"/>
    </row>
    <row r="65" ht="12.75">
      <c r="H65" s="5"/>
    </row>
    <row r="66" ht="12.75">
      <c r="A66" s="25" t="s">
        <v>126</v>
      </c>
    </row>
    <row r="67" ht="12.75">
      <c r="A67" s="26" t="s">
        <v>127</v>
      </c>
    </row>
    <row r="68" ht="12.75">
      <c r="A68" s="9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2" spans="1:11" ht="12.75">
      <c r="A72" s="57">
        <v>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</row>
  </sheetData>
  <mergeCells count="2">
    <mergeCell ref="A1:H1"/>
    <mergeCell ref="A72:K72"/>
  </mergeCells>
  <printOptions/>
  <pageMargins left="0.1968503937007874" right="0.5905511811023623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75" zoomScaleSheetLayoutView="75" workbookViewId="0" topLeftCell="A4">
      <selection activeCell="D16" sqref="D16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4.8515625" style="2" customWidth="1"/>
    <col min="7" max="7" width="2.00390625" style="2" customWidth="1"/>
    <col min="8" max="8" width="13.28125" style="2" customWidth="1"/>
    <col min="9" max="9" width="2.00390625" style="2" customWidth="1"/>
    <col min="10" max="10" width="15.00390625" style="2" customWidth="1"/>
    <col min="11" max="11" width="2.00390625" style="2" customWidth="1"/>
    <col min="12" max="12" width="11.00390625" style="2" customWidth="1"/>
    <col min="13" max="13" width="2.00390625" style="2" customWidth="1"/>
    <col min="14" max="14" width="11.00390625" style="2" customWidth="1"/>
    <col min="15" max="15" width="2.00390625" style="2" customWidth="1"/>
    <col min="16" max="16" width="11.00390625" style="2" customWidth="1"/>
    <col min="17" max="16384" width="9.140625" style="2" customWidth="1"/>
  </cols>
  <sheetData>
    <row r="1" spans="1:10" ht="15.75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</row>
    <row r="2" ht="12.75">
      <c r="A2" s="1" t="s">
        <v>8</v>
      </c>
    </row>
    <row r="3" ht="12.75">
      <c r="A3" s="1" t="str">
        <f>+'CF'!A3</f>
        <v>For The Quarter Ended 30 June 2006</v>
      </c>
    </row>
    <row r="5" ht="12.75">
      <c r="J5" s="3" t="s">
        <v>114</v>
      </c>
    </row>
    <row r="6" spans="4:16" s="4" customFormat="1" ht="12.75">
      <c r="D6" s="3" t="s">
        <v>109</v>
      </c>
      <c r="E6" s="3"/>
      <c r="F6" s="3" t="s">
        <v>111</v>
      </c>
      <c r="G6" s="3"/>
      <c r="H6" s="3" t="s">
        <v>113</v>
      </c>
      <c r="I6" s="3"/>
      <c r="J6" s="3" t="s">
        <v>64</v>
      </c>
      <c r="K6" s="3"/>
      <c r="L6" s="3"/>
      <c r="M6" s="3"/>
      <c r="N6" s="3" t="s">
        <v>130</v>
      </c>
      <c r="O6" s="3"/>
      <c r="P6" s="3" t="s">
        <v>9</v>
      </c>
    </row>
    <row r="7" spans="4:16" ht="12.75">
      <c r="D7" s="3" t="s">
        <v>110</v>
      </c>
      <c r="E7" s="3"/>
      <c r="F7" s="3" t="s">
        <v>112</v>
      </c>
      <c r="G7" s="3"/>
      <c r="H7" s="3" t="s">
        <v>112</v>
      </c>
      <c r="I7" s="3"/>
      <c r="J7" s="3" t="s">
        <v>65</v>
      </c>
      <c r="K7" s="3"/>
      <c r="L7" s="3" t="s">
        <v>9</v>
      </c>
      <c r="M7" s="3"/>
      <c r="N7" s="3" t="s">
        <v>115</v>
      </c>
      <c r="O7" s="3"/>
      <c r="P7" s="3" t="s">
        <v>116</v>
      </c>
    </row>
    <row r="8" spans="4:16" ht="12.75">
      <c r="D8" s="27" t="s">
        <v>0</v>
      </c>
      <c r="E8" s="4"/>
      <c r="F8" s="27" t="s">
        <v>0</v>
      </c>
      <c r="G8" s="4"/>
      <c r="H8" s="27" t="s">
        <v>0</v>
      </c>
      <c r="I8" s="4"/>
      <c r="J8" s="27" t="s">
        <v>0</v>
      </c>
      <c r="K8" s="4"/>
      <c r="L8" s="27" t="s">
        <v>0</v>
      </c>
      <c r="M8" s="4"/>
      <c r="N8" s="27" t="s">
        <v>0</v>
      </c>
      <c r="O8" s="4"/>
      <c r="P8" s="27" t="s">
        <v>0</v>
      </c>
    </row>
    <row r="9" spans="1:16" ht="12.75">
      <c r="A9" s="1" t="s">
        <v>42</v>
      </c>
      <c r="D9" s="27"/>
      <c r="E9" s="4"/>
      <c r="F9" s="27"/>
      <c r="G9" s="4"/>
      <c r="H9" s="27"/>
      <c r="I9" s="4"/>
      <c r="J9" s="27"/>
      <c r="K9" s="4"/>
      <c r="L9" s="27"/>
      <c r="M9" s="4"/>
      <c r="N9" s="27"/>
      <c r="O9" s="4"/>
      <c r="P9" s="27"/>
    </row>
    <row r="10" spans="1:16" ht="12.75">
      <c r="A10" s="31" t="s">
        <v>77</v>
      </c>
      <c r="D10" s="27"/>
      <c r="E10" s="4"/>
      <c r="F10" s="27"/>
      <c r="G10" s="4"/>
      <c r="H10" s="27"/>
      <c r="I10" s="4"/>
      <c r="J10" s="27"/>
      <c r="K10" s="4"/>
      <c r="L10" s="27"/>
      <c r="M10" s="4"/>
      <c r="N10" s="27"/>
      <c r="O10" s="4"/>
      <c r="P10" s="27"/>
    </row>
    <row r="11" spans="1:16" ht="12.75">
      <c r="A11" s="2" t="s">
        <v>78</v>
      </c>
      <c r="D11" s="5">
        <v>164213</v>
      </c>
      <c r="E11" s="5"/>
      <c r="F11" s="5">
        <v>61</v>
      </c>
      <c r="G11" s="5"/>
      <c r="H11" s="5">
        <v>184</v>
      </c>
      <c r="I11" s="5"/>
      <c r="J11" s="5">
        <v>64316</v>
      </c>
      <c r="K11" s="5"/>
      <c r="L11" s="5">
        <f>SUM(D11:K11)</f>
        <v>228774</v>
      </c>
      <c r="M11" s="5"/>
      <c r="N11" s="5">
        <v>543</v>
      </c>
      <c r="O11" s="5"/>
      <c r="P11" s="5">
        <f>SUM(L11:O11)</f>
        <v>229317</v>
      </c>
    </row>
    <row r="12" spans="4:16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2" t="s">
        <v>10</v>
      </c>
      <c r="D13" s="5">
        <v>0</v>
      </c>
      <c r="E13" s="5"/>
      <c r="F13" s="5">
        <v>0</v>
      </c>
      <c r="G13" s="5"/>
      <c r="H13" s="5">
        <v>-10</v>
      </c>
      <c r="I13" s="5"/>
      <c r="J13" s="5">
        <v>0</v>
      </c>
      <c r="K13" s="5"/>
      <c r="L13" s="5">
        <f>SUM(D13:K13)</f>
        <v>-10</v>
      </c>
      <c r="M13" s="5"/>
      <c r="N13" s="5">
        <v>0</v>
      </c>
      <c r="O13" s="5"/>
      <c r="P13" s="5">
        <f>SUM(L13:O13)</f>
        <v>-10</v>
      </c>
    </row>
    <row r="14" spans="4:16" ht="12.7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2" t="s">
        <v>60</v>
      </c>
      <c r="D15" s="5">
        <v>0</v>
      </c>
      <c r="E15" s="5"/>
      <c r="F15" s="5">
        <v>0</v>
      </c>
      <c r="G15" s="5"/>
      <c r="H15" s="5">
        <v>0</v>
      </c>
      <c r="I15" s="5"/>
      <c r="J15" s="5">
        <f>PL!H32</f>
        <v>7780</v>
      </c>
      <c r="K15" s="5"/>
      <c r="L15" s="5">
        <f>SUM(D15:K15)</f>
        <v>7780</v>
      </c>
      <c r="M15" s="5"/>
      <c r="N15" s="5">
        <v>30</v>
      </c>
      <c r="O15" s="5"/>
      <c r="P15" s="5">
        <f>SUM(L15:O15)</f>
        <v>7810</v>
      </c>
    </row>
    <row r="16" spans="4:16" ht="12.7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>
      <c r="A17" s="2" t="s">
        <v>79</v>
      </c>
      <c r="D17" s="16">
        <f>SUM(D11:D15)</f>
        <v>164213</v>
      </c>
      <c r="E17" s="16"/>
      <c r="F17" s="16">
        <f>SUM(F11:F15)</f>
        <v>61</v>
      </c>
      <c r="G17" s="16"/>
      <c r="H17" s="16">
        <f>SUM(H11:H15)</f>
        <v>174</v>
      </c>
      <c r="I17" s="16"/>
      <c r="J17" s="16">
        <f>SUM(J11:J15)</f>
        <v>72096</v>
      </c>
      <c r="K17" s="16">
        <f>SUM(K13:K15)</f>
        <v>0</v>
      </c>
      <c r="L17" s="16">
        <f>SUM(L11:L15)</f>
        <v>236544</v>
      </c>
      <c r="M17" s="16">
        <f>SUM(M13:M15)</f>
        <v>0</v>
      </c>
      <c r="N17" s="16">
        <f>SUM(N11:N15)</f>
        <v>573</v>
      </c>
      <c r="O17" s="16">
        <f>SUM(O13:O15)</f>
        <v>0</v>
      </c>
      <c r="P17" s="16">
        <f>SUM(P11:P15)</f>
        <v>237117</v>
      </c>
    </row>
    <row r="18" spans="4:16" ht="13.5" thickTop="1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ht="12.7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2.75">
      <c r="J20" s="1" t="s">
        <v>114</v>
      </c>
    </row>
    <row r="21" spans="4:16" s="4" customFormat="1" ht="12.75">
      <c r="D21" s="3" t="s">
        <v>109</v>
      </c>
      <c r="E21" s="3"/>
      <c r="F21" s="3" t="s">
        <v>111</v>
      </c>
      <c r="G21" s="3"/>
      <c r="H21" s="3" t="s">
        <v>113</v>
      </c>
      <c r="I21" s="3"/>
      <c r="J21" s="3" t="s">
        <v>64</v>
      </c>
      <c r="K21" s="3"/>
      <c r="L21" s="3"/>
      <c r="M21" s="3"/>
      <c r="N21" s="3" t="s">
        <v>130</v>
      </c>
      <c r="O21" s="3"/>
      <c r="P21" s="3" t="s">
        <v>9</v>
      </c>
    </row>
    <row r="22" spans="4:16" ht="12.75">
      <c r="D22" s="3" t="s">
        <v>110</v>
      </c>
      <c r="E22" s="3"/>
      <c r="F22" s="3" t="s">
        <v>112</v>
      </c>
      <c r="G22" s="3"/>
      <c r="H22" s="3" t="s">
        <v>112</v>
      </c>
      <c r="I22" s="3"/>
      <c r="J22" s="3" t="s">
        <v>65</v>
      </c>
      <c r="K22" s="3"/>
      <c r="L22" s="3" t="s">
        <v>9</v>
      </c>
      <c r="M22" s="3"/>
      <c r="N22" s="3" t="s">
        <v>115</v>
      </c>
      <c r="O22" s="3"/>
      <c r="P22" s="3" t="s">
        <v>116</v>
      </c>
    </row>
    <row r="23" spans="4:16" ht="12.75">
      <c r="D23" s="27" t="s">
        <v>0</v>
      </c>
      <c r="E23" s="4"/>
      <c r="F23" s="27" t="s">
        <v>0</v>
      </c>
      <c r="G23" s="4"/>
      <c r="H23" s="27" t="s">
        <v>0</v>
      </c>
      <c r="I23" s="4"/>
      <c r="J23" s="27" t="s">
        <v>0</v>
      </c>
      <c r="K23" s="4"/>
      <c r="L23" s="27" t="s">
        <v>0</v>
      </c>
      <c r="M23" s="4"/>
      <c r="N23" s="27" t="s">
        <v>0</v>
      </c>
      <c r="O23" s="4"/>
      <c r="P23" s="27" t="s">
        <v>0</v>
      </c>
    </row>
    <row r="24" spans="1:16" ht="12.75">
      <c r="A24" s="1" t="s">
        <v>31</v>
      </c>
      <c r="D24" s="27"/>
      <c r="E24" s="4"/>
      <c r="F24" s="27"/>
      <c r="G24" s="4"/>
      <c r="H24" s="27"/>
      <c r="I24" s="4"/>
      <c r="J24" s="27"/>
      <c r="K24" s="4"/>
      <c r="L24" s="27"/>
      <c r="M24" s="4"/>
      <c r="N24" s="27"/>
      <c r="O24" s="4"/>
      <c r="P24" s="27"/>
    </row>
    <row r="25" spans="1:16" ht="12.75">
      <c r="A25" s="1" t="s">
        <v>59</v>
      </c>
      <c r="D25" s="27"/>
      <c r="E25" s="4"/>
      <c r="F25" s="27"/>
      <c r="G25" s="4"/>
      <c r="H25" s="27"/>
      <c r="I25" s="4"/>
      <c r="J25" s="27"/>
      <c r="K25" s="4"/>
      <c r="L25" s="27"/>
      <c r="M25" s="4"/>
      <c r="N25" s="27"/>
      <c r="O25" s="4"/>
      <c r="P25" s="27"/>
    </row>
    <row r="26" spans="1:16" ht="12.75">
      <c r="A26" s="31" t="s">
        <v>68</v>
      </c>
      <c r="D26" s="27"/>
      <c r="E26" s="4"/>
      <c r="F26" s="27"/>
      <c r="G26" s="4"/>
      <c r="H26" s="27"/>
      <c r="I26" s="4"/>
      <c r="J26" s="27"/>
      <c r="K26" s="4"/>
      <c r="L26" s="27"/>
      <c r="M26" s="4"/>
      <c r="N26" s="27"/>
      <c r="O26" s="4"/>
      <c r="P26" s="27"/>
    </row>
    <row r="27" spans="1:16" ht="12.75">
      <c r="A27" s="2" t="s">
        <v>69</v>
      </c>
      <c r="D27" s="5">
        <v>164213</v>
      </c>
      <c r="E27" s="5"/>
      <c r="F27" s="5">
        <v>61</v>
      </c>
      <c r="G27" s="5"/>
      <c r="H27" s="5">
        <v>182</v>
      </c>
      <c r="I27" s="5"/>
      <c r="J27" s="5">
        <v>31762</v>
      </c>
      <c r="K27" s="5"/>
      <c r="L27" s="5">
        <f>SUM(D27:J27)</f>
        <v>196218</v>
      </c>
      <c r="M27" s="5"/>
      <c r="N27" s="5">
        <v>427</v>
      </c>
      <c r="O27" s="5"/>
      <c r="P27" s="5">
        <f>SUM(L27:O27)</f>
        <v>196645</v>
      </c>
    </row>
    <row r="28" spans="4:16" ht="12.7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2" t="s">
        <v>10</v>
      </c>
      <c r="D29" s="5">
        <v>0</v>
      </c>
      <c r="E29" s="5"/>
      <c r="F29" s="5">
        <v>0</v>
      </c>
      <c r="G29" s="5"/>
      <c r="H29" s="5">
        <v>6</v>
      </c>
      <c r="I29" s="5"/>
      <c r="J29" s="5">
        <v>0</v>
      </c>
      <c r="K29" s="5"/>
      <c r="L29" s="5">
        <f>SUM(D29:J29)</f>
        <v>6</v>
      </c>
      <c r="M29" s="5"/>
      <c r="N29" s="5">
        <v>0</v>
      </c>
      <c r="O29" s="5"/>
      <c r="P29" s="5">
        <f>SUM(L29:O29)</f>
        <v>6</v>
      </c>
    </row>
    <row r="30" spans="4:16" ht="12.7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2" t="s">
        <v>60</v>
      </c>
      <c r="D31" s="5">
        <v>0</v>
      </c>
      <c r="E31" s="5"/>
      <c r="F31" s="5">
        <v>0</v>
      </c>
      <c r="G31" s="5"/>
      <c r="H31" s="5">
        <v>0</v>
      </c>
      <c r="I31" s="5"/>
      <c r="J31" s="5">
        <f>PL!J32</f>
        <v>7513</v>
      </c>
      <c r="K31" s="5"/>
      <c r="L31" s="5">
        <f>SUM(D31:J31)</f>
        <v>7513</v>
      </c>
      <c r="M31" s="5"/>
      <c r="N31" s="5">
        <v>15</v>
      </c>
      <c r="O31" s="5"/>
      <c r="P31" s="5">
        <f>SUM(L31:O31)</f>
        <v>7528</v>
      </c>
    </row>
    <row r="32" spans="4:16" ht="12.7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 thickBot="1">
      <c r="A33" s="2" t="s">
        <v>70</v>
      </c>
      <c r="D33" s="16">
        <f>SUM(D27:D31)</f>
        <v>164213</v>
      </c>
      <c r="E33" s="16"/>
      <c r="F33" s="16">
        <f>SUM(F27:F31)</f>
        <v>61</v>
      </c>
      <c r="G33" s="16"/>
      <c r="H33" s="16">
        <f>SUM(H27:H31)</f>
        <v>188</v>
      </c>
      <c r="I33" s="16"/>
      <c r="J33" s="16">
        <f>SUM(J27:J31)</f>
        <v>39275</v>
      </c>
      <c r="K33" s="16">
        <f>SUM(K29:K31)</f>
        <v>0</v>
      </c>
      <c r="L33" s="16">
        <f>SUM(L27:L31)</f>
        <v>203737</v>
      </c>
      <c r="M33" s="16">
        <f>SUM(M29:M31)</f>
        <v>0</v>
      </c>
      <c r="N33" s="16">
        <f>SUM(N27:N31)</f>
        <v>442</v>
      </c>
      <c r="O33" s="16">
        <f>SUM(O29:O31)</f>
        <v>0</v>
      </c>
      <c r="P33" s="16">
        <f>SUM(P27:P31)</f>
        <v>204179</v>
      </c>
    </row>
    <row r="34" spans="4:16" ht="13.5" thickTop="1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ht="12.7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7" ht="12.75">
      <c r="A37" s="25" t="s">
        <v>24</v>
      </c>
    </row>
    <row r="38" ht="12.75">
      <c r="A38" s="26" t="s">
        <v>128</v>
      </c>
    </row>
    <row r="41" spans="1:16" ht="12.75">
      <c r="A41" s="57">
        <v>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</sheetData>
  <mergeCells count="2">
    <mergeCell ref="A1:J1"/>
    <mergeCell ref="A41:P41"/>
  </mergeCells>
  <printOptions/>
  <pageMargins left="0.1968503937007874" right="0.5905511811023623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Michelle </cp:lastModifiedBy>
  <cp:lastPrinted>2006-08-28T09:01:55Z</cp:lastPrinted>
  <dcterms:created xsi:type="dcterms:W3CDTF">2001-02-13T07:25:30Z</dcterms:created>
  <dcterms:modified xsi:type="dcterms:W3CDTF">2006-08-28T09:33:37Z</dcterms:modified>
  <cp:category/>
  <cp:version/>
  <cp:contentType/>
  <cp:contentStatus/>
</cp:coreProperties>
</file>